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9150" activeTab="3"/>
  </bookViews>
  <sheets>
    <sheet name="Лист4" sheetId="1" r:id="rId1"/>
    <sheet name="Лист5" sheetId="2" r:id="rId2"/>
    <sheet name="Лист6" sheetId="3" r:id="rId3"/>
    <sheet name="Лист1" sheetId="4" r:id="rId4"/>
    <sheet name="Лист2" sheetId="5" r:id="rId5"/>
    <sheet name="Лист3" sheetId="6" r:id="rId6"/>
  </sheets>
  <definedNames/>
  <calcPr fullCalcOnLoad="1" refMode="R1C1"/>
</workbook>
</file>

<file path=xl/sharedStrings.xml><?xml version="1.0" encoding="utf-8"?>
<sst xmlns="http://schemas.openxmlformats.org/spreadsheetml/2006/main" count="1004" uniqueCount="158">
  <si>
    <t>№ рецептуры</t>
  </si>
  <si>
    <t>Масса порции</t>
  </si>
  <si>
    <t>Наименование блюд</t>
  </si>
  <si>
    <t>Белки</t>
  </si>
  <si>
    <t>Жиры</t>
  </si>
  <si>
    <t>Углеводы</t>
  </si>
  <si>
    <t>Энергетическая ценность (ккал)</t>
  </si>
  <si>
    <t>Минеральные вещества (мг)</t>
  </si>
  <si>
    <t>Витамины</t>
  </si>
  <si>
    <t>Са</t>
  </si>
  <si>
    <t>Mg</t>
  </si>
  <si>
    <t>P</t>
  </si>
  <si>
    <t>Fe</t>
  </si>
  <si>
    <t>А</t>
  </si>
  <si>
    <t>РР</t>
  </si>
  <si>
    <t>С</t>
  </si>
  <si>
    <t>Чай с сахаром</t>
  </si>
  <si>
    <t>Хлеб ржаной</t>
  </si>
  <si>
    <t>В1</t>
  </si>
  <si>
    <t>Сезон - осеннее-зимний</t>
  </si>
  <si>
    <t>Итого</t>
  </si>
  <si>
    <t>День - вторник</t>
  </si>
  <si>
    <t>День - четверг</t>
  </si>
  <si>
    <t>Неделя - первая</t>
  </si>
  <si>
    <t>Неделя - вторая</t>
  </si>
  <si>
    <t>Макароны отварные</t>
  </si>
  <si>
    <t xml:space="preserve"> </t>
  </si>
  <si>
    <t>пятница</t>
  </si>
  <si>
    <t>День-</t>
  </si>
  <si>
    <t>Булочка домашняя</t>
  </si>
  <si>
    <t>День среда</t>
  </si>
  <si>
    <t xml:space="preserve">      Завтрак</t>
  </si>
  <si>
    <t xml:space="preserve">   Обед</t>
  </si>
  <si>
    <t>итого</t>
  </si>
  <si>
    <t>Всего</t>
  </si>
  <si>
    <r>
      <t xml:space="preserve">           </t>
    </r>
    <r>
      <rPr>
        <b/>
        <sz val="10"/>
        <rFont val="Arial Cyr"/>
        <family val="0"/>
      </rPr>
      <t>Завтрак</t>
    </r>
  </si>
  <si>
    <r>
      <t xml:space="preserve">             </t>
    </r>
    <r>
      <rPr>
        <b/>
        <sz val="10"/>
        <rFont val="Arial Cyr"/>
        <family val="0"/>
      </rPr>
      <t>Обед</t>
    </r>
  </si>
  <si>
    <t xml:space="preserve">           Завтрак</t>
  </si>
  <si>
    <t xml:space="preserve">         Обед</t>
  </si>
  <si>
    <r>
      <t xml:space="preserve">            </t>
    </r>
    <r>
      <rPr>
        <b/>
        <sz val="10"/>
        <rFont val="Arial Cyr"/>
        <family val="0"/>
      </rPr>
      <t>Обед</t>
    </r>
  </si>
  <si>
    <r>
      <t xml:space="preserve">           </t>
    </r>
    <r>
      <rPr>
        <b/>
        <sz val="10"/>
        <rFont val="Arial Cyr"/>
        <family val="0"/>
      </rPr>
      <t xml:space="preserve"> Завтрак</t>
    </r>
  </si>
  <si>
    <t xml:space="preserve">           Обед</t>
  </si>
  <si>
    <t xml:space="preserve">                   </t>
  </si>
  <si>
    <r>
      <t xml:space="preserve">                     </t>
    </r>
    <r>
      <rPr>
        <b/>
        <sz val="10"/>
        <rFont val="Times New Roman"/>
        <family val="1"/>
      </rPr>
      <t>Всего</t>
    </r>
  </si>
  <si>
    <r>
      <t xml:space="preserve">              </t>
    </r>
    <r>
      <rPr>
        <b/>
        <sz val="10"/>
        <rFont val="Times New Roman"/>
        <family val="1"/>
      </rPr>
      <t>Полдник</t>
    </r>
  </si>
  <si>
    <t>и пищевая ценность приготовляемых блюд</t>
  </si>
  <si>
    <t>Вермишель молочная</t>
  </si>
  <si>
    <t>83.06</t>
  </si>
  <si>
    <t>Масло сливочное</t>
  </si>
  <si>
    <t>Хлеб пшеничный</t>
  </si>
  <si>
    <t>299.11</t>
  </si>
  <si>
    <t>Сыр</t>
  </si>
  <si>
    <t>Кофейный напиток с молоком</t>
  </si>
  <si>
    <t xml:space="preserve">   2-ой завтрак</t>
  </si>
  <si>
    <t>Щи из свежей капусты со сметаной и мясными фрикадельками</t>
  </si>
  <si>
    <t>67/105</t>
  </si>
  <si>
    <t>Суфле из печени</t>
  </si>
  <si>
    <t>299.17</t>
  </si>
  <si>
    <r>
      <t xml:space="preserve">               </t>
    </r>
    <r>
      <rPr>
        <b/>
        <sz val="10"/>
        <rFont val="Arial Cyr"/>
        <family val="0"/>
      </rPr>
      <t xml:space="preserve">Примерное меню </t>
    </r>
  </si>
  <si>
    <t>332.02</t>
  </si>
  <si>
    <t>Печенье</t>
  </si>
  <si>
    <t>Каша молочная "Дружба"</t>
  </si>
  <si>
    <t>Чай с  молоком и сахаром</t>
  </si>
  <si>
    <t>Напиток витаминизированный</t>
  </si>
  <si>
    <t>Лапша домашняя</t>
  </si>
  <si>
    <t>Птица отварная</t>
  </si>
  <si>
    <t>Картофельное пюре</t>
  </si>
  <si>
    <t>Компот из кураги</t>
  </si>
  <si>
    <t>Кофейный напиток</t>
  </si>
  <si>
    <t>Суп картофельной с мясными фрикадельками</t>
  </si>
  <si>
    <t xml:space="preserve">Рис отварной </t>
  </si>
  <si>
    <t>Котлета рыбная "Любительская"</t>
  </si>
  <si>
    <t xml:space="preserve">Омлет натуральный </t>
  </si>
  <si>
    <t>Каша овсяная "Геркулесовая" жидкая</t>
  </si>
  <si>
    <t>Какао  с молоком</t>
  </si>
  <si>
    <t>День - понедельник</t>
  </si>
  <si>
    <t>Пудинг манный</t>
  </si>
  <si>
    <t>76/105</t>
  </si>
  <si>
    <t>Рассольник "Ленинградский" с мясными фрикадельками</t>
  </si>
  <si>
    <t>Жаркое по-домашнему</t>
  </si>
  <si>
    <t>Компот из сухофруктов</t>
  </si>
  <si>
    <t>Пудинг творожно -яблочный с молочным соусом</t>
  </si>
  <si>
    <t>333.02</t>
  </si>
  <si>
    <t>Зефир</t>
  </si>
  <si>
    <t>Каша молочная  рисовая (жидкая)</t>
  </si>
  <si>
    <t>50/50</t>
  </si>
  <si>
    <t>Тефтели из говядины с красным соусом</t>
  </si>
  <si>
    <t>Кисель из сока</t>
  </si>
  <si>
    <t>Овощи свежие или консервированные</t>
  </si>
  <si>
    <t>Лапшевник из творога</t>
  </si>
  <si>
    <t xml:space="preserve">Каша гречневая вязкая </t>
  </si>
  <si>
    <t xml:space="preserve">Борщ со сметаной </t>
  </si>
  <si>
    <t>Яйцо</t>
  </si>
  <si>
    <t xml:space="preserve">День -   </t>
  </si>
  <si>
    <t>понедельник</t>
  </si>
  <si>
    <t>Неделя-</t>
  </si>
  <si>
    <t>вторая</t>
  </si>
  <si>
    <t>Какао с молоком</t>
  </si>
  <si>
    <r>
      <t xml:space="preserve">               </t>
    </r>
    <r>
      <rPr>
        <b/>
        <sz val="10"/>
        <rFont val="Arial Cyr"/>
        <family val="0"/>
      </rPr>
      <t>Обед</t>
    </r>
  </si>
  <si>
    <t>Рыба отварная под маринадом</t>
  </si>
  <si>
    <t>Компот из чернослива</t>
  </si>
  <si>
    <r>
      <t xml:space="preserve">             </t>
    </r>
    <r>
      <rPr>
        <b/>
        <sz val="10"/>
        <rFont val="Arial Cyr"/>
        <family val="0"/>
      </rPr>
      <t xml:space="preserve"> Завтрак</t>
    </r>
  </si>
  <si>
    <r>
      <t xml:space="preserve">                </t>
    </r>
    <r>
      <rPr>
        <b/>
        <sz val="10"/>
        <rFont val="Arial Cyr"/>
        <family val="0"/>
      </rPr>
      <t>Обед</t>
    </r>
  </si>
  <si>
    <t>Суп гороховый с гренками</t>
  </si>
  <si>
    <t>Голубцы  ленивые</t>
  </si>
  <si>
    <t>День - среда</t>
  </si>
  <si>
    <t>Каша гречневая с молоком</t>
  </si>
  <si>
    <r>
      <t xml:space="preserve">             </t>
    </r>
    <r>
      <rPr>
        <b/>
        <sz val="10"/>
        <rFont val="Arial Cyr"/>
        <family val="0"/>
      </rPr>
      <t xml:space="preserve"> Обед</t>
    </r>
  </si>
  <si>
    <t>Щи из свежей капусты с мясными фрикадельками</t>
  </si>
  <si>
    <t>Котлета из птицы</t>
  </si>
  <si>
    <t>Компот из свежих яблок</t>
  </si>
  <si>
    <t>Сырники с соусом сметанным сладким</t>
  </si>
  <si>
    <r>
      <t xml:space="preserve">            </t>
    </r>
    <r>
      <rPr>
        <b/>
        <sz val="10"/>
        <rFont val="Arial Cyr"/>
        <family val="0"/>
      </rPr>
      <t>Завтрак</t>
    </r>
  </si>
  <si>
    <t>Каша молочная пшеная         (Жидкая)</t>
  </si>
  <si>
    <t>Чай с молоком</t>
  </si>
  <si>
    <t>Суп картофельный с клецками</t>
  </si>
  <si>
    <t>Азу из говядины</t>
  </si>
  <si>
    <t>Каша гречневая</t>
  </si>
  <si>
    <t>Кисель плодовоягодный</t>
  </si>
  <si>
    <t>День - пятница</t>
  </si>
  <si>
    <r>
      <t xml:space="preserve">              </t>
    </r>
    <r>
      <rPr>
        <b/>
        <sz val="10"/>
        <rFont val="Arial Cyr"/>
        <family val="0"/>
      </rPr>
      <t>Завтрак</t>
    </r>
  </si>
  <si>
    <t>Плов фруктовый</t>
  </si>
  <si>
    <t>Суп картофельный с рыбными фрикадельками</t>
  </si>
  <si>
    <t>Шницель паровой</t>
  </si>
  <si>
    <t>80/10</t>
  </si>
  <si>
    <t>Оладьи с повидлом</t>
  </si>
  <si>
    <t>Молоко</t>
  </si>
  <si>
    <t>Икра кабачковая</t>
  </si>
  <si>
    <t>Вареники  ленивые с молочным соусом</t>
  </si>
  <si>
    <t>Возрастная категория - с 1  до 3 лет</t>
  </si>
  <si>
    <t>Каша молочная манная с маслом</t>
  </si>
  <si>
    <t>180/6/20</t>
  </si>
  <si>
    <t>60/10</t>
  </si>
  <si>
    <t>180/20</t>
  </si>
  <si>
    <t>Молочная продукция</t>
  </si>
  <si>
    <t>120/30</t>
  </si>
  <si>
    <t>180/4</t>
  </si>
  <si>
    <t>40/40</t>
  </si>
  <si>
    <t>90/10</t>
  </si>
  <si>
    <t>180/8</t>
  </si>
  <si>
    <t>180/5/5</t>
  </si>
  <si>
    <t>150/3</t>
  </si>
  <si>
    <t>Сок фруктовый</t>
  </si>
  <si>
    <t>180/15</t>
  </si>
  <si>
    <t>100/10</t>
  </si>
  <si>
    <t>Фрукты</t>
  </si>
  <si>
    <t>Чай с лимоном</t>
  </si>
  <si>
    <t>Возрастная категория - с 1до 3 лет</t>
  </si>
  <si>
    <t xml:space="preserve">Возрастная категория - с 1 до 3 лет </t>
  </si>
  <si>
    <t xml:space="preserve">Возрастная категория - с 1  до 3 лет </t>
  </si>
  <si>
    <t>Возрастная категория - с 1 до 3 лет</t>
  </si>
  <si>
    <t xml:space="preserve">Возрастная категория - с 1 до 3  лет </t>
  </si>
  <si>
    <t>150/6</t>
  </si>
  <si>
    <t>Запеканка творожная</t>
  </si>
  <si>
    <t>Суп из овощей со сметаной и зеленью</t>
  </si>
  <si>
    <t>Картофель отварной</t>
  </si>
  <si>
    <t>80/4</t>
  </si>
  <si>
    <t>для МБДОУ с 8-10,5 часовым пребыванием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</si>
</sst>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10"/>
      <color indexed="20"/>
      <name val="Arial Cyr"/>
      <family val="0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0"/>
      <color theme="11"/>
      <name val="Arial Cyr"/>
      <family val="0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shrinkToFit="1"/>
    </xf>
    <xf numFmtId="0" fontId="3" fillId="0" borderId="10" xfId="0" applyFont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top" shrinkToFit="1"/>
    </xf>
    <xf numFmtId="0" fontId="3" fillId="0" borderId="0" xfId="0" applyFont="1" applyBorder="1" applyAlignment="1">
      <alignment horizontal="center" vertical="center" shrinkToFit="1"/>
    </xf>
    <xf numFmtId="2" fontId="3" fillId="0" borderId="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top" shrinkToFit="1"/>
    </xf>
    <xf numFmtId="0" fontId="2" fillId="0" borderId="10" xfId="0" applyFont="1" applyBorder="1" applyAlignment="1">
      <alignment horizontal="center" vertical="top" shrinkToFit="1"/>
    </xf>
    <xf numFmtId="2" fontId="1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1" fillId="0" borderId="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2"/>
  <sheetViews>
    <sheetView tabSelected="1" zoomScale="90" zoomScaleNormal="90" zoomScalePageLayoutView="0" workbookViewId="0" topLeftCell="A1">
      <selection activeCell="F3" sqref="F3:K3"/>
    </sheetView>
  </sheetViews>
  <sheetFormatPr defaultColWidth="9.00390625" defaultRowHeight="12.75"/>
  <cols>
    <col min="1" max="1" width="6.75390625" style="0" customWidth="1"/>
    <col min="2" max="2" width="7.00390625" style="0" customWidth="1"/>
    <col min="3" max="3" width="22.875" style="0" customWidth="1"/>
    <col min="4" max="4" width="7.00390625" style="0" customWidth="1"/>
    <col min="5" max="5" width="7.25390625" style="0" customWidth="1"/>
    <col min="8" max="8" width="6.875" style="0" customWidth="1"/>
    <col min="9" max="9" width="11.00390625" style="0" customWidth="1"/>
    <col min="10" max="10" width="8.125" style="0" customWidth="1"/>
    <col min="11" max="11" width="7.25390625" style="0" customWidth="1"/>
    <col min="12" max="13" width="7.125" style="0" customWidth="1"/>
    <col min="14" max="14" width="8.125" style="0" customWidth="1"/>
    <col min="15" max="15" width="5.875" style="0" customWidth="1"/>
  </cols>
  <sheetData>
    <row r="1" spans="1:15" ht="12.75">
      <c r="A1" s="46"/>
      <c r="B1" s="46"/>
      <c r="C1" s="46"/>
      <c r="D1" s="3"/>
      <c r="E1" s="3"/>
      <c r="F1" s="47" t="s">
        <v>58</v>
      </c>
      <c r="G1" s="47"/>
      <c r="H1" s="47"/>
      <c r="I1" s="47"/>
      <c r="J1" s="8"/>
      <c r="K1" s="8"/>
      <c r="L1" s="46"/>
      <c r="M1" s="46"/>
      <c r="N1" s="46"/>
      <c r="O1" s="46"/>
    </row>
    <row r="2" spans="1:15" ht="12.75" customHeight="1">
      <c r="A2" s="46"/>
      <c r="B2" s="46"/>
      <c r="C2" s="46"/>
      <c r="D2" s="3"/>
      <c r="E2" s="3"/>
      <c r="F2" s="46" t="s">
        <v>45</v>
      </c>
      <c r="G2" s="46"/>
      <c r="H2" s="46"/>
      <c r="I2" s="46"/>
      <c r="J2" s="46"/>
      <c r="K2" s="46"/>
      <c r="L2" s="46"/>
      <c r="M2" s="46"/>
      <c r="N2" s="46"/>
      <c r="O2" s="46"/>
    </row>
    <row r="3" spans="1:15" ht="12.75">
      <c r="A3" s="3"/>
      <c r="B3" s="3"/>
      <c r="C3" s="3"/>
      <c r="D3" s="3"/>
      <c r="E3" s="3"/>
      <c r="F3" s="48" t="s">
        <v>157</v>
      </c>
      <c r="G3" s="46"/>
      <c r="H3" s="46"/>
      <c r="I3" s="46"/>
      <c r="J3" s="46"/>
      <c r="K3" s="46"/>
      <c r="L3" s="46"/>
      <c r="M3" s="46"/>
      <c r="N3" s="46"/>
      <c r="O3" s="46"/>
    </row>
    <row r="4" spans="1:15" ht="12.75">
      <c r="A4" s="46" t="s">
        <v>75</v>
      </c>
      <c r="B4" s="46"/>
      <c r="C4" s="46"/>
      <c r="D4" s="3"/>
      <c r="E4" s="3"/>
      <c r="F4" s="46"/>
      <c r="G4" s="46"/>
      <c r="H4" s="46"/>
      <c r="I4" s="46"/>
      <c r="J4" s="3"/>
      <c r="K4" s="3"/>
      <c r="L4" s="46"/>
      <c r="M4" s="46"/>
      <c r="N4" s="46"/>
      <c r="O4" s="46"/>
    </row>
    <row r="5" spans="1:15" ht="12.75">
      <c r="A5" s="46" t="s">
        <v>23</v>
      </c>
      <c r="B5" s="46"/>
      <c r="C5" s="4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46" t="s">
        <v>129</v>
      </c>
      <c r="B6" s="46"/>
      <c r="C6" s="4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8"/>
      <c r="B7" s="8"/>
      <c r="C7" s="20" t="s">
        <v>31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44" t="s">
        <v>0</v>
      </c>
      <c r="B8" s="44" t="s">
        <v>1</v>
      </c>
      <c r="C8" s="44" t="s">
        <v>2</v>
      </c>
      <c r="D8" s="44" t="s">
        <v>3</v>
      </c>
      <c r="E8" s="44" t="s">
        <v>4</v>
      </c>
      <c r="F8" s="44" t="s">
        <v>5</v>
      </c>
      <c r="G8" s="45" t="s">
        <v>6</v>
      </c>
      <c r="H8" s="44" t="s">
        <v>7</v>
      </c>
      <c r="I8" s="44"/>
      <c r="J8" s="44"/>
      <c r="K8" s="44"/>
      <c r="L8" s="44" t="s">
        <v>8</v>
      </c>
      <c r="M8" s="44"/>
      <c r="N8" s="44"/>
      <c r="O8" s="44"/>
    </row>
    <row r="9" spans="1:15" ht="39" customHeight="1">
      <c r="A9" s="44"/>
      <c r="B9" s="44"/>
      <c r="C9" s="44"/>
      <c r="D9" s="44"/>
      <c r="E9" s="44"/>
      <c r="F9" s="44"/>
      <c r="G9" s="45"/>
      <c r="H9" s="1" t="s">
        <v>9</v>
      </c>
      <c r="I9" s="1" t="s">
        <v>10</v>
      </c>
      <c r="J9" s="1" t="s">
        <v>11</v>
      </c>
      <c r="K9" s="1" t="s">
        <v>12</v>
      </c>
      <c r="L9" s="1" t="s">
        <v>13</v>
      </c>
      <c r="M9" s="1" t="s">
        <v>18</v>
      </c>
      <c r="N9" s="1" t="s">
        <v>14</v>
      </c>
      <c r="O9" s="1" t="s">
        <v>15</v>
      </c>
    </row>
    <row r="10" spans="1:15" ht="12.75">
      <c r="A10" s="1" t="s">
        <v>47</v>
      </c>
      <c r="B10" s="1">
        <v>150</v>
      </c>
      <c r="C10" s="19" t="s">
        <v>46</v>
      </c>
      <c r="D10" s="1">
        <v>3.34</v>
      </c>
      <c r="E10" s="1">
        <v>3.8</v>
      </c>
      <c r="F10" s="1">
        <v>17.6</v>
      </c>
      <c r="G10" s="15">
        <v>114</v>
      </c>
      <c r="H10" s="1">
        <v>97.8</v>
      </c>
      <c r="I10" s="1">
        <v>12.8</v>
      </c>
      <c r="J10" s="1">
        <v>89.6</v>
      </c>
      <c r="K10" s="1">
        <v>0.27</v>
      </c>
      <c r="L10" s="1">
        <v>0.03</v>
      </c>
      <c r="M10" s="1">
        <v>0.04</v>
      </c>
      <c r="N10" s="1">
        <v>0.21</v>
      </c>
      <c r="O10" s="1">
        <v>2.8</v>
      </c>
    </row>
    <row r="11" spans="1:15" ht="12.75">
      <c r="A11" s="1">
        <v>1</v>
      </c>
      <c r="B11" s="1">
        <v>5</v>
      </c>
      <c r="C11" s="19" t="s">
        <v>48</v>
      </c>
      <c r="D11" s="1">
        <v>0.04</v>
      </c>
      <c r="E11" s="1">
        <v>3.6</v>
      </c>
      <c r="F11" s="1">
        <v>0.06</v>
      </c>
      <c r="G11" s="15">
        <v>32</v>
      </c>
      <c r="H11" s="1">
        <v>1.21</v>
      </c>
      <c r="I11" s="1">
        <v>0</v>
      </c>
      <c r="J11" s="1">
        <v>1.5</v>
      </c>
      <c r="K11" s="1">
        <v>0.01</v>
      </c>
      <c r="L11" s="1">
        <v>20</v>
      </c>
      <c r="M11" s="1">
        <v>0</v>
      </c>
      <c r="N11" s="1">
        <v>0.01</v>
      </c>
      <c r="O11" s="1">
        <v>0</v>
      </c>
    </row>
    <row r="12" spans="1:15" ht="12.75">
      <c r="A12" s="5">
        <v>7</v>
      </c>
      <c r="B12" s="1">
        <v>5</v>
      </c>
      <c r="C12" s="19" t="s">
        <v>51</v>
      </c>
      <c r="D12" s="1">
        <v>1.14</v>
      </c>
      <c r="E12" s="1">
        <v>1.5</v>
      </c>
      <c r="F12" s="1">
        <v>0</v>
      </c>
      <c r="G12" s="15">
        <v>19</v>
      </c>
      <c r="H12" s="1">
        <v>50</v>
      </c>
      <c r="I12" s="1">
        <v>2.4</v>
      </c>
      <c r="J12" s="1">
        <v>27.1</v>
      </c>
      <c r="K12" s="1">
        <v>0.03</v>
      </c>
      <c r="L12" s="1">
        <v>0.02</v>
      </c>
      <c r="M12" s="1">
        <v>0</v>
      </c>
      <c r="N12" s="1">
        <v>0.01</v>
      </c>
      <c r="O12" s="1">
        <v>0.08</v>
      </c>
    </row>
    <row r="13" spans="1:15" ht="12.75">
      <c r="A13" s="5">
        <v>397</v>
      </c>
      <c r="B13" s="5">
        <v>150</v>
      </c>
      <c r="C13" s="6" t="s">
        <v>97</v>
      </c>
      <c r="D13" s="7">
        <v>4.2</v>
      </c>
      <c r="E13" s="7">
        <v>4.7</v>
      </c>
      <c r="F13" s="7">
        <v>15.3</v>
      </c>
      <c r="G13" s="7">
        <v>117</v>
      </c>
      <c r="H13" s="7">
        <v>165</v>
      </c>
      <c r="I13" s="7">
        <v>21</v>
      </c>
      <c r="J13" s="7">
        <v>138.5</v>
      </c>
      <c r="K13" s="7">
        <v>0.35</v>
      </c>
      <c r="L13" s="7">
        <v>0.03</v>
      </c>
      <c r="M13" s="7">
        <v>0.05</v>
      </c>
      <c r="N13" s="7">
        <v>0.17</v>
      </c>
      <c r="O13" s="7">
        <v>1.4</v>
      </c>
    </row>
    <row r="14" spans="1:15" ht="12.75">
      <c r="A14" s="5" t="s">
        <v>50</v>
      </c>
      <c r="B14" s="5">
        <v>35</v>
      </c>
      <c r="C14" s="6" t="s">
        <v>49</v>
      </c>
      <c r="D14" s="7">
        <v>2.66</v>
      </c>
      <c r="E14" s="7">
        <v>0.12</v>
      </c>
      <c r="F14" s="7">
        <v>18.38</v>
      </c>
      <c r="G14" s="7">
        <v>82.25</v>
      </c>
      <c r="H14" s="7">
        <v>7</v>
      </c>
      <c r="I14" s="7">
        <v>4.9</v>
      </c>
      <c r="J14" s="14">
        <v>22.75</v>
      </c>
      <c r="K14" s="14">
        <v>0.32</v>
      </c>
      <c r="L14" s="7">
        <v>0</v>
      </c>
      <c r="M14" s="7">
        <v>0.04</v>
      </c>
      <c r="N14" s="7">
        <v>0.33</v>
      </c>
      <c r="O14" s="7">
        <v>0</v>
      </c>
    </row>
    <row r="15" spans="1:15" ht="12.75">
      <c r="A15" s="5"/>
      <c r="B15" s="5"/>
      <c r="C15" s="6"/>
      <c r="D15" s="7"/>
      <c r="E15" s="7"/>
      <c r="F15" s="7"/>
      <c r="G15" s="7"/>
      <c r="I15" s="7"/>
      <c r="J15" s="14"/>
      <c r="K15" s="14"/>
      <c r="L15" s="7"/>
      <c r="M15" s="7"/>
      <c r="N15" s="7"/>
      <c r="O15" s="7"/>
    </row>
    <row r="16" spans="1:15" ht="12.75">
      <c r="A16" s="2"/>
      <c r="B16" s="2"/>
      <c r="C16" s="9" t="s">
        <v>20</v>
      </c>
      <c r="D16" s="10">
        <f aca="true" t="shared" si="0" ref="D16:O16">SUM(D10:D14)</f>
        <v>11.379999999999999</v>
      </c>
      <c r="E16" s="10">
        <f t="shared" si="0"/>
        <v>13.72</v>
      </c>
      <c r="F16" s="10">
        <f t="shared" si="0"/>
        <v>51.34</v>
      </c>
      <c r="G16" s="10">
        <f>SUM(G10:G14)</f>
        <v>364.25</v>
      </c>
      <c r="H16" s="10">
        <f t="shared" si="0"/>
        <v>321.01</v>
      </c>
      <c r="I16" s="10">
        <f t="shared" si="0"/>
        <v>41.1</v>
      </c>
      <c r="J16" s="10">
        <f t="shared" si="0"/>
        <v>279.45</v>
      </c>
      <c r="K16" s="10">
        <f t="shared" si="0"/>
        <v>0.98</v>
      </c>
      <c r="L16" s="10">
        <f t="shared" si="0"/>
        <v>20.080000000000002</v>
      </c>
      <c r="M16" s="10">
        <f t="shared" si="0"/>
        <v>0.13</v>
      </c>
      <c r="N16" s="10">
        <f t="shared" si="0"/>
        <v>0.73</v>
      </c>
      <c r="O16" s="10">
        <f t="shared" si="0"/>
        <v>4.279999999999999</v>
      </c>
    </row>
    <row r="17" spans="1:15" ht="12.75">
      <c r="A17" s="11"/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11"/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>
      <c r="A19" s="8"/>
      <c r="B19" s="8"/>
      <c r="C19" s="20" t="s">
        <v>53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44" t="s">
        <v>0</v>
      </c>
      <c r="B20" s="44" t="s">
        <v>1</v>
      </c>
      <c r="C20" s="44" t="s">
        <v>2</v>
      </c>
      <c r="D20" s="44" t="s">
        <v>3</v>
      </c>
      <c r="E20" s="44" t="s">
        <v>4</v>
      </c>
      <c r="F20" s="44" t="s">
        <v>5</v>
      </c>
      <c r="G20" s="45" t="s">
        <v>6</v>
      </c>
      <c r="H20" s="44" t="s">
        <v>7</v>
      </c>
      <c r="I20" s="44"/>
      <c r="J20" s="44"/>
      <c r="K20" s="44"/>
      <c r="L20" s="44" t="s">
        <v>8</v>
      </c>
      <c r="M20" s="44"/>
      <c r="N20" s="44"/>
      <c r="O20" s="44"/>
    </row>
    <row r="21" spans="1:15" ht="39" customHeight="1">
      <c r="A21" s="44"/>
      <c r="B21" s="44"/>
      <c r="C21" s="44"/>
      <c r="D21" s="44"/>
      <c r="E21" s="44"/>
      <c r="F21" s="44"/>
      <c r="G21" s="45"/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18</v>
      </c>
      <c r="N21" s="1" t="s">
        <v>14</v>
      </c>
      <c r="O21" s="1" t="s">
        <v>15</v>
      </c>
    </row>
    <row r="22" spans="1:15" ht="12.75">
      <c r="A22" s="1">
        <v>399</v>
      </c>
      <c r="B22" s="1">
        <v>150</v>
      </c>
      <c r="C22" s="19" t="s">
        <v>142</v>
      </c>
      <c r="D22" s="1">
        <v>0.8</v>
      </c>
      <c r="E22" s="1">
        <v>0</v>
      </c>
      <c r="F22" s="1">
        <v>19.1</v>
      </c>
      <c r="G22" s="15">
        <v>83</v>
      </c>
      <c r="H22" s="1">
        <v>202</v>
      </c>
      <c r="I22" s="1">
        <v>15</v>
      </c>
      <c r="J22" s="1">
        <v>27</v>
      </c>
      <c r="K22" s="1">
        <v>0.3</v>
      </c>
      <c r="L22" s="1">
        <v>19.5</v>
      </c>
      <c r="M22" s="1">
        <v>0.03</v>
      </c>
      <c r="N22" s="1">
        <v>0.3</v>
      </c>
      <c r="O22" s="1">
        <v>6</v>
      </c>
    </row>
    <row r="23" spans="1:15" ht="12.75">
      <c r="A23" s="1"/>
      <c r="B23" s="1"/>
      <c r="C23" s="19"/>
      <c r="D23" s="1"/>
      <c r="E23" s="1"/>
      <c r="F23" s="1"/>
      <c r="G23" s="15"/>
      <c r="H23" s="1"/>
      <c r="I23" s="1"/>
      <c r="J23" s="1"/>
      <c r="K23" s="1"/>
      <c r="L23" s="1"/>
      <c r="M23" s="1"/>
      <c r="N23" s="1"/>
      <c r="O23" s="1"/>
    </row>
    <row r="24" spans="1:15" ht="12.75">
      <c r="A24" s="5"/>
      <c r="B24" s="5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5"/>
      <c r="B25" s="5"/>
      <c r="C25" s="9" t="s">
        <v>33</v>
      </c>
      <c r="D25" s="10">
        <f aca="true" t="shared" si="1" ref="D25:O25">SUM(D22:D24)</f>
        <v>0.8</v>
      </c>
      <c r="E25" s="10">
        <f t="shared" si="1"/>
        <v>0</v>
      </c>
      <c r="F25" s="10">
        <f t="shared" si="1"/>
        <v>19.1</v>
      </c>
      <c r="G25" s="10">
        <f t="shared" si="1"/>
        <v>83</v>
      </c>
      <c r="H25" s="10">
        <f t="shared" si="1"/>
        <v>202</v>
      </c>
      <c r="I25" s="10">
        <f t="shared" si="1"/>
        <v>15</v>
      </c>
      <c r="J25" s="10">
        <f t="shared" si="1"/>
        <v>27</v>
      </c>
      <c r="K25" s="10">
        <f t="shared" si="1"/>
        <v>0.3</v>
      </c>
      <c r="L25" s="10">
        <f t="shared" si="1"/>
        <v>19.5</v>
      </c>
      <c r="M25" s="10">
        <f t="shared" si="1"/>
        <v>0.03</v>
      </c>
      <c r="N25" s="10">
        <f t="shared" si="1"/>
        <v>0.3</v>
      </c>
      <c r="O25" s="10">
        <f t="shared" si="1"/>
        <v>6</v>
      </c>
    </row>
    <row r="26" spans="1:15" ht="12.75">
      <c r="A26" s="11"/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8"/>
      <c r="B27" s="8"/>
      <c r="C27" s="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8"/>
      <c r="B28" s="8"/>
      <c r="C28" s="20" t="s">
        <v>32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44" t="s">
        <v>0</v>
      </c>
      <c r="B29" s="44" t="s">
        <v>1</v>
      </c>
      <c r="C29" s="44" t="s">
        <v>2</v>
      </c>
      <c r="D29" s="44" t="s">
        <v>3</v>
      </c>
      <c r="E29" s="44" t="s">
        <v>4</v>
      </c>
      <c r="F29" s="44" t="s">
        <v>5</v>
      </c>
      <c r="G29" s="45" t="s">
        <v>6</v>
      </c>
      <c r="H29" s="44" t="s">
        <v>7</v>
      </c>
      <c r="I29" s="44"/>
      <c r="J29" s="44"/>
      <c r="K29" s="44"/>
      <c r="L29" s="44" t="s">
        <v>8</v>
      </c>
      <c r="M29" s="44"/>
      <c r="N29" s="44"/>
      <c r="O29" s="44"/>
    </row>
    <row r="30" spans="1:15" ht="44.25" customHeight="1">
      <c r="A30" s="44"/>
      <c r="B30" s="44"/>
      <c r="C30" s="44"/>
      <c r="D30" s="44"/>
      <c r="E30" s="44"/>
      <c r="F30" s="44"/>
      <c r="G30" s="45"/>
      <c r="H30" s="1" t="s">
        <v>9</v>
      </c>
      <c r="I30" s="1" t="s">
        <v>10</v>
      </c>
      <c r="J30" s="1" t="s">
        <v>11</v>
      </c>
      <c r="K30" s="1" t="s">
        <v>12</v>
      </c>
      <c r="L30" s="1" t="s">
        <v>13</v>
      </c>
      <c r="M30" s="1" t="s">
        <v>18</v>
      </c>
      <c r="N30" s="1" t="s">
        <v>14</v>
      </c>
      <c r="O30" s="1" t="s">
        <v>15</v>
      </c>
    </row>
    <row r="31" spans="1:15" ht="44.25" customHeight="1">
      <c r="A31" s="1"/>
      <c r="B31" s="1">
        <v>30</v>
      </c>
      <c r="C31" s="19" t="s">
        <v>88</v>
      </c>
      <c r="D31" s="1">
        <v>0.24</v>
      </c>
      <c r="E31" s="1">
        <v>0.03</v>
      </c>
      <c r="F31" s="1">
        <v>0.78</v>
      </c>
      <c r="G31" s="15">
        <v>4</v>
      </c>
      <c r="H31" s="1">
        <v>7.2</v>
      </c>
      <c r="I31" s="1">
        <v>4.2</v>
      </c>
      <c r="J31" s="1">
        <v>12.6</v>
      </c>
      <c r="K31" s="1">
        <v>0.18</v>
      </c>
      <c r="L31" s="1">
        <v>0.02</v>
      </c>
      <c r="M31" s="1">
        <v>0.01</v>
      </c>
      <c r="N31" s="1">
        <v>0.6</v>
      </c>
      <c r="O31" s="1">
        <v>3</v>
      </c>
    </row>
    <row r="32" spans="1:15" ht="38.25">
      <c r="A32" s="1" t="s">
        <v>55</v>
      </c>
      <c r="B32" s="1" t="s">
        <v>131</v>
      </c>
      <c r="C32" s="19" t="s">
        <v>54</v>
      </c>
      <c r="D32" s="1">
        <v>2.8</v>
      </c>
      <c r="E32" s="1">
        <v>2.6</v>
      </c>
      <c r="F32" s="1">
        <v>7.3</v>
      </c>
      <c r="G32" s="15">
        <v>65</v>
      </c>
      <c r="H32" s="1">
        <v>32</v>
      </c>
      <c r="I32" s="1">
        <v>18</v>
      </c>
      <c r="J32" s="1">
        <v>49</v>
      </c>
      <c r="K32" s="1">
        <v>0.66</v>
      </c>
      <c r="L32" s="1">
        <v>0.71</v>
      </c>
      <c r="M32" s="1">
        <v>0.42</v>
      </c>
      <c r="N32" s="1">
        <v>0.98</v>
      </c>
      <c r="O32" s="1">
        <v>23.4</v>
      </c>
    </row>
    <row r="33" spans="1:15" ht="12.75">
      <c r="A33" s="1">
        <v>321</v>
      </c>
      <c r="B33" s="1">
        <v>60</v>
      </c>
      <c r="C33" s="19" t="s">
        <v>56</v>
      </c>
      <c r="D33" s="1">
        <v>13.6</v>
      </c>
      <c r="E33" s="1">
        <v>6.5</v>
      </c>
      <c r="F33" s="1">
        <v>5</v>
      </c>
      <c r="G33" s="15">
        <v>131</v>
      </c>
      <c r="H33" s="1">
        <v>51</v>
      </c>
      <c r="I33" s="1">
        <v>18.3</v>
      </c>
      <c r="J33" s="1">
        <v>249</v>
      </c>
      <c r="K33" s="1">
        <v>4.7</v>
      </c>
      <c r="L33" s="1">
        <v>18.9</v>
      </c>
      <c r="M33" s="1">
        <v>0.21</v>
      </c>
      <c r="N33" s="1">
        <v>5.8</v>
      </c>
      <c r="O33" s="1">
        <v>22.2</v>
      </c>
    </row>
    <row r="34" spans="1:15" ht="12.75">
      <c r="A34" s="1">
        <v>314</v>
      </c>
      <c r="B34" s="1">
        <v>120</v>
      </c>
      <c r="C34" s="19" t="s">
        <v>90</v>
      </c>
      <c r="D34" s="1">
        <v>3.84</v>
      </c>
      <c r="E34" s="1">
        <v>4.2</v>
      </c>
      <c r="F34" s="1">
        <v>20.4</v>
      </c>
      <c r="G34" s="15">
        <v>128</v>
      </c>
      <c r="H34" s="1">
        <v>21.9</v>
      </c>
      <c r="I34" s="1">
        <v>29.4</v>
      </c>
      <c r="J34" s="1">
        <v>90.5</v>
      </c>
      <c r="K34" s="1">
        <v>2.4</v>
      </c>
      <c r="L34" s="1">
        <v>14.4</v>
      </c>
      <c r="M34" s="1">
        <v>0.16</v>
      </c>
      <c r="N34" s="1">
        <v>1.3</v>
      </c>
      <c r="O34" s="1">
        <v>0</v>
      </c>
    </row>
    <row r="35" spans="1:15" ht="12.75">
      <c r="A35" s="1">
        <v>376</v>
      </c>
      <c r="B35" s="1">
        <v>150</v>
      </c>
      <c r="C35" s="19" t="s">
        <v>80</v>
      </c>
      <c r="D35" s="1">
        <v>0.3</v>
      </c>
      <c r="E35" s="1">
        <v>0</v>
      </c>
      <c r="F35" s="1">
        <v>18.6</v>
      </c>
      <c r="G35" s="15">
        <v>75</v>
      </c>
      <c r="H35" s="1">
        <v>34</v>
      </c>
      <c r="I35" s="1">
        <v>4.5</v>
      </c>
      <c r="J35" s="1">
        <v>11.63</v>
      </c>
      <c r="K35" s="1">
        <v>1</v>
      </c>
      <c r="L35" s="1">
        <v>0</v>
      </c>
      <c r="M35" s="1">
        <v>0</v>
      </c>
      <c r="N35" s="1">
        <v>0.14</v>
      </c>
      <c r="O35" s="1">
        <v>0.3</v>
      </c>
    </row>
    <row r="36" spans="1:15" ht="12.75">
      <c r="A36" s="5" t="s">
        <v>57</v>
      </c>
      <c r="B36" s="5">
        <v>30</v>
      </c>
      <c r="C36" s="6" t="s">
        <v>17</v>
      </c>
      <c r="D36" s="7">
        <v>1.35</v>
      </c>
      <c r="E36" s="7">
        <v>0.21</v>
      </c>
      <c r="F36" s="7">
        <v>14.85</v>
      </c>
      <c r="G36" s="7">
        <v>64.5</v>
      </c>
      <c r="H36" s="7">
        <v>6.3</v>
      </c>
      <c r="I36" s="7">
        <v>5.7</v>
      </c>
      <c r="J36" s="14">
        <v>26.1</v>
      </c>
      <c r="K36" s="14">
        <v>0.6</v>
      </c>
      <c r="L36" s="7">
        <v>0</v>
      </c>
      <c r="M36" s="7">
        <v>0.02</v>
      </c>
      <c r="N36" s="7">
        <v>0.2</v>
      </c>
      <c r="O36" s="7">
        <v>0</v>
      </c>
    </row>
    <row r="37" spans="1:15" ht="12.75">
      <c r="A37" s="5"/>
      <c r="B37" s="5"/>
      <c r="C37" s="6"/>
      <c r="D37" s="7"/>
      <c r="E37" s="7"/>
      <c r="F37" s="7"/>
      <c r="G37" s="7"/>
      <c r="H37" s="7"/>
      <c r="I37" s="7"/>
      <c r="J37" s="14"/>
      <c r="K37" s="14"/>
      <c r="L37" s="7"/>
      <c r="M37" s="7"/>
      <c r="N37" s="7"/>
      <c r="O37" s="7"/>
    </row>
    <row r="38" spans="1:15" ht="12.75">
      <c r="A38" s="5"/>
      <c r="B38" s="5"/>
      <c r="C38" s="9" t="s">
        <v>33</v>
      </c>
      <c r="D38" s="10">
        <f aca="true" t="shared" si="2" ref="D38:O38">SUM(D31:D37)</f>
        <v>22.130000000000003</v>
      </c>
      <c r="E38" s="10">
        <f t="shared" si="2"/>
        <v>13.54</v>
      </c>
      <c r="F38" s="10">
        <f t="shared" si="2"/>
        <v>66.92999999999999</v>
      </c>
      <c r="G38" s="10">
        <f t="shared" si="2"/>
        <v>467.5</v>
      </c>
      <c r="H38" s="10">
        <f t="shared" si="2"/>
        <v>152.4</v>
      </c>
      <c r="I38" s="10">
        <f t="shared" si="2"/>
        <v>80.10000000000001</v>
      </c>
      <c r="J38" s="10">
        <f t="shared" si="2"/>
        <v>438.83000000000004</v>
      </c>
      <c r="K38" s="10">
        <f t="shared" si="2"/>
        <v>9.54</v>
      </c>
      <c r="L38" s="10">
        <f t="shared" si="2"/>
        <v>34.03</v>
      </c>
      <c r="M38" s="10">
        <f t="shared" si="2"/>
        <v>0.8200000000000001</v>
      </c>
      <c r="N38" s="10">
        <f t="shared" si="2"/>
        <v>9.02</v>
      </c>
      <c r="O38" s="10">
        <f t="shared" si="2"/>
        <v>48.89999999999999</v>
      </c>
    </row>
    <row r="39" spans="1:15" ht="12.75" customHeight="1">
      <c r="A39" s="11"/>
      <c r="B39" s="11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 customHeight="1">
      <c r="A40" s="16"/>
      <c r="B40" s="16"/>
      <c r="C40" s="22" t="s">
        <v>44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 customHeight="1">
      <c r="A41" s="44" t="s">
        <v>0</v>
      </c>
      <c r="B41" s="44" t="s">
        <v>1</v>
      </c>
      <c r="C41" s="44" t="s">
        <v>2</v>
      </c>
      <c r="D41" s="44" t="s">
        <v>3</v>
      </c>
      <c r="E41" s="44" t="s">
        <v>4</v>
      </c>
      <c r="F41" s="44" t="s">
        <v>5</v>
      </c>
      <c r="G41" s="45" t="s">
        <v>6</v>
      </c>
      <c r="H41" s="44" t="s">
        <v>7</v>
      </c>
      <c r="I41" s="44"/>
      <c r="J41" s="44"/>
      <c r="K41" s="44"/>
      <c r="L41" s="44" t="s">
        <v>8</v>
      </c>
      <c r="M41" s="44"/>
      <c r="N41" s="44"/>
      <c r="O41" s="44"/>
    </row>
    <row r="42" spans="1:15" ht="42" customHeight="1">
      <c r="A42" s="44"/>
      <c r="B42" s="44"/>
      <c r="C42" s="44"/>
      <c r="D42" s="44"/>
      <c r="E42" s="44"/>
      <c r="F42" s="44"/>
      <c r="G42" s="45"/>
      <c r="H42" s="1" t="s">
        <v>9</v>
      </c>
      <c r="I42" s="1" t="s">
        <v>10</v>
      </c>
      <c r="J42" s="1" t="s">
        <v>11</v>
      </c>
      <c r="K42" s="1" t="s">
        <v>12</v>
      </c>
      <c r="L42" s="1" t="s">
        <v>13</v>
      </c>
      <c r="M42" s="1" t="s">
        <v>18</v>
      </c>
      <c r="N42" s="1" t="s">
        <v>14</v>
      </c>
      <c r="O42" s="1" t="s">
        <v>15</v>
      </c>
    </row>
    <row r="43" spans="1:15" ht="27" customHeight="1">
      <c r="A43" s="1">
        <v>229</v>
      </c>
      <c r="B43" s="1" t="s">
        <v>132</v>
      </c>
      <c r="C43" s="19" t="s">
        <v>128</v>
      </c>
      <c r="D43" s="1">
        <v>9.7</v>
      </c>
      <c r="E43" s="1">
        <v>11.4</v>
      </c>
      <c r="F43" s="1">
        <v>11.83</v>
      </c>
      <c r="G43" s="15">
        <v>187</v>
      </c>
      <c r="H43" s="1">
        <v>98.9</v>
      </c>
      <c r="I43" s="1">
        <v>15.9</v>
      </c>
      <c r="J43" s="1">
        <v>145.5</v>
      </c>
      <c r="K43" s="1">
        <v>0.49</v>
      </c>
      <c r="L43" s="1">
        <v>0.07</v>
      </c>
      <c r="M43" s="1">
        <v>0.04</v>
      </c>
      <c r="N43" s="1">
        <v>0.29</v>
      </c>
      <c r="O43" s="1">
        <v>0.34</v>
      </c>
    </row>
    <row r="44" spans="1:15" ht="12.75" customHeight="1">
      <c r="A44" s="5" t="s">
        <v>59</v>
      </c>
      <c r="B44" s="5">
        <v>35</v>
      </c>
      <c r="C44" s="6" t="s">
        <v>60</v>
      </c>
      <c r="D44" s="7">
        <v>2.66</v>
      </c>
      <c r="E44" s="7">
        <v>0.28</v>
      </c>
      <c r="F44" s="7">
        <v>17.01</v>
      </c>
      <c r="G44" s="7">
        <v>83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12.75" customHeight="1">
      <c r="A45" s="5">
        <v>393</v>
      </c>
      <c r="B45" s="5">
        <v>150</v>
      </c>
      <c r="C45" s="6" t="s">
        <v>16</v>
      </c>
      <c r="D45" s="7">
        <v>0</v>
      </c>
      <c r="E45" s="7">
        <v>0</v>
      </c>
      <c r="F45" s="7">
        <v>10.2</v>
      </c>
      <c r="G45" s="7">
        <v>39.2</v>
      </c>
      <c r="H45" s="7">
        <v>2.19</v>
      </c>
      <c r="I45" s="7">
        <v>1.85</v>
      </c>
      <c r="J45" s="7">
        <v>3.35</v>
      </c>
      <c r="K45" s="7">
        <v>0.35</v>
      </c>
      <c r="L45" s="7">
        <v>0</v>
      </c>
      <c r="M45" s="7">
        <v>0</v>
      </c>
      <c r="N45" s="7">
        <v>0.23</v>
      </c>
      <c r="O45" s="7">
        <v>0.23</v>
      </c>
    </row>
    <row r="46" spans="1:15" ht="12.75" customHeight="1">
      <c r="A46" s="5"/>
      <c r="B46" s="5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2.75" customHeight="1">
      <c r="A47" s="5"/>
      <c r="B47" s="5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2.75" customHeight="1">
      <c r="A48" s="2"/>
      <c r="B48" s="17"/>
      <c r="C48" s="9" t="s">
        <v>20</v>
      </c>
      <c r="D48" s="10">
        <f>SUM(D43:D46)</f>
        <v>12.36</v>
      </c>
      <c r="E48" s="10">
        <f>SUM(E43:E46)</f>
        <v>11.68</v>
      </c>
      <c r="F48" s="10">
        <f>SUM(F43:F46)</f>
        <v>39.040000000000006</v>
      </c>
      <c r="G48" s="10">
        <f>SUM(G43:G46)</f>
        <v>309.2</v>
      </c>
      <c r="H48" s="10">
        <f>SUM(H43:H46)</f>
        <v>101.09</v>
      </c>
      <c r="I48" s="10">
        <f aca="true" t="shared" si="3" ref="I48:O48">SUM(I42:I46)</f>
        <v>17.75</v>
      </c>
      <c r="J48" s="10">
        <f t="shared" si="3"/>
        <v>148.85</v>
      </c>
      <c r="K48" s="10">
        <f t="shared" si="3"/>
        <v>0.84</v>
      </c>
      <c r="L48" s="10">
        <f t="shared" si="3"/>
        <v>0.07</v>
      </c>
      <c r="M48" s="10">
        <f t="shared" si="3"/>
        <v>0.04</v>
      </c>
      <c r="N48" s="10">
        <f t="shared" si="3"/>
        <v>0.52</v>
      </c>
      <c r="O48" s="10">
        <f t="shared" si="3"/>
        <v>0.5700000000000001</v>
      </c>
    </row>
    <row r="49" spans="1:15" ht="12.75" customHeight="1">
      <c r="A49" s="2"/>
      <c r="B49" s="2"/>
      <c r="C49" s="9" t="s">
        <v>34</v>
      </c>
      <c r="D49" s="10">
        <f>D48+D38+D25+D16</f>
        <v>46.67</v>
      </c>
      <c r="E49" s="10">
        <f>E48+E38+E25+E16</f>
        <v>38.94</v>
      </c>
      <c r="F49" s="10">
        <f>F48+F38+F25+F16</f>
        <v>176.41</v>
      </c>
      <c r="G49" s="10">
        <f aca="true" t="shared" si="4" ref="G49:O49">G16+G25+G38+G48</f>
        <v>1223.95</v>
      </c>
      <c r="H49" s="10">
        <f t="shared" si="4"/>
        <v>776.5</v>
      </c>
      <c r="I49" s="10">
        <f t="shared" si="4"/>
        <v>153.95000000000002</v>
      </c>
      <c r="J49" s="10">
        <f t="shared" si="4"/>
        <v>894.13</v>
      </c>
      <c r="K49" s="10">
        <f t="shared" si="4"/>
        <v>11.659999999999998</v>
      </c>
      <c r="L49" s="10">
        <f t="shared" si="4"/>
        <v>73.67999999999999</v>
      </c>
      <c r="M49" s="10">
        <f t="shared" si="4"/>
        <v>1.02</v>
      </c>
      <c r="N49" s="10">
        <f t="shared" si="4"/>
        <v>10.569999999999999</v>
      </c>
      <c r="O49" s="10">
        <f t="shared" si="4"/>
        <v>59.74999999999999</v>
      </c>
    </row>
    <row r="50" spans="1:15" ht="13.5" customHeight="1">
      <c r="A50" s="11"/>
      <c r="B50" s="11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0.5" customHeight="1">
      <c r="A51" s="11"/>
      <c r="B51" s="11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3.5" customHeight="1">
      <c r="A52" s="46" t="s">
        <v>21</v>
      </c>
      <c r="B52" s="46"/>
      <c r="C52" s="4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.75" customHeight="1">
      <c r="A53" s="46" t="s">
        <v>23</v>
      </c>
      <c r="B53" s="46"/>
      <c r="C53" s="4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customHeight="1">
      <c r="A54" s="46" t="s">
        <v>147</v>
      </c>
      <c r="B54" s="46"/>
      <c r="C54" s="4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customHeight="1">
      <c r="A55" s="3"/>
      <c r="B55" s="3"/>
      <c r="C55" s="3" t="s">
        <v>35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7.25" customHeight="1">
      <c r="A56" s="44" t="s">
        <v>0</v>
      </c>
      <c r="B56" s="44" t="s">
        <v>1</v>
      </c>
      <c r="C56" s="44" t="s">
        <v>2</v>
      </c>
      <c r="D56" s="44" t="s">
        <v>3</v>
      </c>
      <c r="E56" s="44" t="s">
        <v>4</v>
      </c>
      <c r="F56" s="44" t="s">
        <v>5</v>
      </c>
      <c r="G56" s="45" t="s">
        <v>6</v>
      </c>
      <c r="H56" s="44" t="s">
        <v>7</v>
      </c>
      <c r="I56" s="44"/>
      <c r="J56" s="44"/>
      <c r="K56" s="44"/>
      <c r="L56" s="44" t="s">
        <v>8</v>
      </c>
      <c r="M56" s="44"/>
      <c r="N56" s="44"/>
      <c r="O56" s="44"/>
    </row>
    <row r="57" spans="1:15" ht="36" customHeight="1">
      <c r="A57" s="44"/>
      <c r="B57" s="44"/>
      <c r="C57" s="44"/>
      <c r="D57" s="44"/>
      <c r="E57" s="44"/>
      <c r="F57" s="44"/>
      <c r="G57" s="45"/>
      <c r="H57" s="1" t="s">
        <v>9</v>
      </c>
      <c r="I57" s="1" t="s">
        <v>10</v>
      </c>
      <c r="J57" s="1" t="s">
        <v>11</v>
      </c>
      <c r="K57" s="1" t="s">
        <v>12</v>
      </c>
      <c r="L57" s="1" t="s">
        <v>13</v>
      </c>
      <c r="M57" s="1" t="s">
        <v>18</v>
      </c>
      <c r="N57" s="1" t="s">
        <v>14</v>
      </c>
      <c r="O57" s="1" t="s">
        <v>15</v>
      </c>
    </row>
    <row r="58" spans="1:15" ht="16.5" customHeight="1">
      <c r="A58" s="1">
        <v>417</v>
      </c>
      <c r="B58" s="1">
        <v>130</v>
      </c>
      <c r="C58" s="19" t="s">
        <v>61</v>
      </c>
      <c r="D58" s="18">
        <v>4.7</v>
      </c>
      <c r="E58" s="1">
        <v>3.9</v>
      </c>
      <c r="F58" s="1">
        <v>21</v>
      </c>
      <c r="G58" s="15">
        <v>134</v>
      </c>
      <c r="H58" s="1">
        <v>140.4</v>
      </c>
      <c r="I58" s="1">
        <v>26.7</v>
      </c>
      <c r="J58" s="1">
        <v>133.5</v>
      </c>
      <c r="K58" s="1">
        <v>0.43</v>
      </c>
      <c r="L58" s="1">
        <v>0.03</v>
      </c>
      <c r="M58" s="1">
        <v>0.08</v>
      </c>
      <c r="N58" s="1">
        <v>0.16</v>
      </c>
      <c r="O58" s="1">
        <v>1.12</v>
      </c>
    </row>
    <row r="59" spans="1:15" ht="11.25" customHeight="1">
      <c r="A59" s="1">
        <v>1</v>
      </c>
      <c r="B59" s="1">
        <v>5</v>
      </c>
      <c r="C59" s="19" t="s">
        <v>48</v>
      </c>
      <c r="D59" s="1">
        <v>0.04</v>
      </c>
      <c r="E59" s="1">
        <v>3.6</v>
      </c>
      <c r="F59" s="1">
        <v>0.06</v>
      </c>
      <c r="G59" s="15">
        <v>32</v>
      </c>
      <c r="H59" s="1">
        <v>1.21</v>
      </c>
      <c r="I59" s="1">
        <v>0</v>
      </c>
      <c r="J59" s="1">
        <v>1.5</v>
      </c>
      <c r="K59" s="1">
        <v>0.01</v>
      </c>
      <c r="L59" s="1">
        <v>20</v>
      </c>
      <c r="M59" s="1">
        <v>0</v>
      </c>
      <c r="N59" s="1">
        <v>0.01</v>
      </c>
      <c r="O59" s="1">
        <v>0</v>
      </c>
    </row>
    <row r="60" spans="1:15" ht="11.25" customHeight="1">
      <c r="A60" s="5">
        <v>392</v>
      </c>
      <c r="B60" s="5">
        <v>150</v>
      </c>
      <c r="C60" s="6" t="s">
        <v>62</v>
      </c>
      <c r="D60" s="7">
        <v>1.1</v>
      </c>
      <c r="E60" s="7">
        <v>1.2</v>
      </c>
      <c r="F60" s="7">
        <v>13.1</v>
      </c>
      <c r="G60" s="7">
        <v>64.5</v>
      </c>
      <c r="H60" s="7">
        <v>47.1</v>
      </c>
      <c r="I60" s="7">
        <v>6.9</v>
      </c>
      <c r="J60" s="7">
        <v>37.2</v>
      </c>
      <c r="K60" s="7">
        <v>0.38</v>
      </c>
      <c r="L60" s="7">
        <v>0</v>
      </c>
      <c r="M60" s="7">
        <v>0</v>
      </c>
      <c r="N60" s="7">
        <v>0.05</v>
      </c>
      <c r="O60" s="7">
        <v>0.41</v>
      </c>
    </row>
    <row r="61" spans="1:15" ht="11.25" customHeight="1">
      <c r="A61" s="5" t="s">
        <v>50</v>
      </c>
      <c r="B61" s="5">
        <v>35</v>
      </c>
      <c r="C61" s="6" t="s">
        <v>49</v>
      </c>
      <c r="D61" s="7">
        <v>2.66</v>
      </c>
      <c r="E61" s="7">
        <v>0.12</v>
      </c>
      <c r="F61" s="7">
        <v>18.38</v>
      </c>
      <c r="G61" s="7">
        <v>82.25</v>
      </c>
      <c r="H61" s="7">
        <v>7</v>
      </c>
      <c r="I61" s="7">
        <v>4.9</v>
      </c>
      <c r="J61" s="14">
        <v>22.75</v>
      </c>
      <c r="K61" s="14">
        <v>0.32</v>
      </c>
      <c r="L61" s="7">
        <v>0</v>
      </c>
      <c r="M61" s="7">
        <v>0.04</v>
      </c>
      <c r="N61" s="7">
        <v>0.33</v>
      </c>
      <c r="O61" s="7">
        <v>0</v>
      </c>
    </row>
    <row r="62" spans="1:15" ht="12.75" customHeight="1">
      <c r="A62" s="5"/>
      <c r="B62" s="5"/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1.25" customHeight="1">
      <c r="A63" s="1"/>
      <c r="B63" s="1"/>
      <c r="C63" s="19"/>
      <c r="D63" s="1"/>
      <c r="E63" s="1"/>
      <c r="F63" s="1"/>
      <c r="G63" s="15"/>
      <c r="H63" s="1"/>
      <c r="I63" s="1"/>
      <c r="J63" s="1"/>
      <c r="K63" s="1"/>
      <c r="L63" s="1"/>
      <c r="M63" s="1"/>
      <c r="N63" s="1"/>
      <c r="O63" s="1"/>
    </row>
    <row r="64" spans="1:15" ht="12.75" customHeight="1">
      <c r="A64" s="5"/>
      <c r="B64" s="5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2.75" customHeight="1">
      <c r="A65" s="2"/>
      <c r="B65" s="2"/>
      <c r="C65" s="9" t="s">
        <v>20</v>
      </c>
      <c r="D65" s="10">
        <f aca="true" t="shared" si="5" ref="D65:O65">SUM(D58:D64)</f>
        <v>8.5</v>
      </c>
      <c r="E65" s="10">
        <f t="shared" si="5"/>
        <v>8.819999999999999</v>
      </c>
      <c r="F65" s="10">
        <f t="shared" si="5"/>
        <v>52.53999999999999</v>
      </c>
      <c r="G65" s="10">
        <f t="shared" si="5"/>
        <v>312.75</v>
      </c>
      <c r="H65" s="10">
        <f t="shared" si="5"/>
        <v>195.71</v>
      </c>
      <c r="I65" s="10">
        <f t="shared" si="5"/>
        <v>38.5</v>
      </c>
      <c r="J65" s="10">
        <f t="shared" si="5"/>
        <v>194.95</v>
      </c>
      <c r="K65" s="10">
        <f t="shared" si="5"/>
        <v>1.1400000000000001</v>
      </c>
      <c r="L65" s="10">
        <f t="shared" si="5"/>
        <v>20.03</v>
      </c>
      <c r="M65" s="10">
        <f t="shared" si="5"/>
        <v>0.12</v>
      </c>
      <c r="N65" s="10">
        <f t="shared" si="5"/>
        <v>0.55</v>
      </c>
      <c r="O65" s="10">
        <f t="shared" si="5"/>
        <v>1.53</v>
      </c>
    </row>
    <row r="66" spans="1:15" ht="12.75" customHeight="1">
      <c r="A66" s="11"/>
      <c r="B66" s="11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2.75" customHeight="1">
      <c r="A67" s="11"/>
      <c r="B67" s="11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2.75" customHeight="1">
      <c r="A68" s="8"/>
      <c r="B68" s="8"/>
      <c r="C68" s="20" t="s">
        <v>53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40.5" customHeight="1">
      <c r="A69" s="44" t="s">
        <v>0</v>
      </c>
      <c r="B69" s="44" t="s">
        <v>1</v>
      </c>
      <c r="C69" s="44" t="s">
        <v>2</v>
      </c>
      <c r="D69" s="44" t="s">
        <v>3</v>
      </c>
      <c r="E69" s="44" t="s">
        <v>4</v>
      </c>
      <c r="F69" s="44" t="s">
        <v>5</v>
      </c>
      <c r="G69" s="45" t="s">
        <v>6</v>
      </c>
      <c r="H69" s="44" t="s">
        <v>7</v>
      </c>
      <c r="I69" s="44"/>
      <c r="J69" s="44"/>
      <c r="K69" s="44"/>
      <c r="L69" s="44" t="s">
        <v>8</v>
      </c>
      <c r="M69" s="44"/>
      <c r="N69" s="44"/>
      <c r="O69" s="44"/>
    </row>
    <row r="70" spans="1:15" ht="12.75" customHeight="1">
      <c r="A70" s="44"/>
      <c r="B70" s="44"/>
      <c r="C70" s="44"/>
      <c r="D70" s="44"/>
      <c r="E70" s="44"/>
      <c r="F70" s="44"/>
      <c r="G70" s="45"/>
      <c r="H70" s="1" t="s">
        <v>9</v>
      </c>
      <c r="I70" s="1" t="s">
        <v>10</v>
      </c>
      <c r="J70" s="1" t="s">
        <v>11</v>
      </c>
      <c r="K70" s="1" t="s">
        <v>12</v>
      </c>
      <c r="L70" s="1" t="s">
        <v>13</v>
      </c>
      <c r="M70" s="1" t="s">
        <v>18</v>
      </c>
      <c r="N70" s="1" t="s">
        <v>14</v>
      </c>
      <c r="O70" s="1" t="s">
        <v>15</v>
      </c>
    </row>
    <row r="71" spans="1:15" ht="12.75" customHeight="1">
      <c r="A71" s="1">
        <v>371</v>
      </c>
      <c r="B71" s="1">
        <v>100</v>
      </c>
      <c r="C71" s="19" t="s">
        <v>145</v>
      </c>
      <c r="D71" s="1">
        <v>0.9</v>
      </c>
      <c r="E71" s="1">
        <v>0</v>
      </c>
      <c r="F71" s="1">
        <v>8.4</v>
      </c>
      <c r="G71" s="15">
        <v>38</v>
      </c>
      <c r="H71" s="1">
        <v>34</v>
      </c>
      <c r="I71" s="1">
        <v>13</v>
      </c>
      <c r="J71" s="1">
        <v>23</v>
      </c>
      <c r="K71" s="1">
        <v>0.3</v>
      </c>
      <c r="L71" s="1">
        <v>0.05</v>
      </c>
      <c r="M71" s="1">
        <v>0.03</v>
      </c>
      <c r="N71" s="1">
        <v>0.2</v>
      </c>
      <c r="O71" s="1">
        <v>60</v>
      </c>
    </row>
    <row r="72" spans="1:15" ht="12.75" customHeight="1">
      <c r="A72" s="1"/>
      <c r="B72" s="1"/>
      <c r="C72" s="19"/>
      <c r="D72" s="1"/>
      <c r="E72" s="1"/>
      <c r="F72" s="1"/>
      <c r="G72" s="15"/>
      <c r="H72" s="1"/>
      <c r="I72" s="1"/>
      <c r="J72" s="1"/>
      <c r="K72" s="1"/>
      <c r="L72" s="1"/>
      <c r="M72" s="1"/>
      <c r="N72" s="1"/>
      <c r="O72" s="1"/>
    </row>
    <row r="73" spans="1:15" ht="15" customHeight="1">
      <c r="A73" s="1"/>
      <c r="B73" s="1"/>
      <c r="C73" s="19"/>
      <c r="D73" s="1"/>
      <c r="E73" s="1"/>
      <c r="F73" s="1"/>
      <c r="G73" s="15"/>
      <c r="H73" s="1"/>
      <c r="I73" s="1"/>
      <c r="J73" s="1"/>
      <c r="K73" s="1"/>
      <c r="L73" s="1"/>
      <c r="M73" s="1"/>
      <c r="N73" s="1"/>
      <c r="O73" s="1"/>
    </row>
    <row r="74" spans="1:15" ht="15" customHeight="1">
      <c r="A74" s="5"/>
      <c r="B74" s="5"/>
      <c r="C74" s="9" t="s">
        <v>33</v>
      </c>
      <c r="D74" s="10">
        <f>SUM(D71:D73)</f>
        <v>0.9</v>
      </c>
      <c r="E74" s="10">
        <f aca="true" t="shared" si="6" ref="E74:O74">SUM(E71:E73)</f>
        <v>0</v>
      </c>
      <c r="F74" s="10">
        <f t="shared" si="6"/>
        <v>8.4</v>
      </c>
      <c r="G74" s="10">
        <f>SUM(G71:G73)</f>
        <v>38</v>
      </c>
      <c r="H74" s="10">
        <f t="shared" si="6"/>
        <v>34</v>
      </c>
      <c r="I74" s="10">
        <f t="shared" si="6"/>
        <v>13</v>
      </c>
      <c r="J74" s="10">
        <f t="shared" si="6"/>
        <v>23</v>
      </c>
      <c r="K74" s="10">
        <f t="shared" si="6"/>
        <v>0.3</v>
      </c>
      <c r="L74" s="10">
        <f t="shared" si="6"/>
        <v>0.05</v>
      </c>
      <c r="M74" s="10">
        <f t="shared" si="6"/>
        <v>0.03</v>
      </c>
      <c r="N74" s="10">
        <f t="shared" si="6"/>
        <v>0.2</v>
      </c>
      <c r="O74" s="10">
        <f t="shared" si="6"/>
        <v>60</v>
      </c>
    </row>
    <row r="75" spans="1:15" ht="15" customHeight="1">
      <c r="A75" s="16"/>
      <c r="B75" s="16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2.75">
      <c r="A76" s="16"/>
      <c r="B76" s="16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2.75">
      <c r="A77" s="3"/>
      <c r="B77" s="3"/>
      <c r="C77" s="3" t="s">
        <v>36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39" customHeight="1">
      <c r="A78" s="44" t="s">
        <v>0</v>
      </c>
      <c r="B78" s="44" t="s">
        <v>1</v>
      </c>
      <c r="C78" s="44" t="s">
        <v>2</v>
      </c>
      <c r="D78" s="44" t="s">
        <v>3</v>
      </c>
      <c r="E78" s="44" t="s">
        <v>4</v>
      </c>
      <c r="F78" s="44" t="s">
        <v>5</v>
      </c>
      <c r="G78" s="45" t="s">
        <v>6</v>
      </c>
      <c r="H78" s="44" t="s">
        <v>7</v>
      </c>
      <c r="I78" s="44"/>
      <c r="J78" s="44"/>
      <c r="K78" s="44"/>
      <c r="L78" s="44" t="s">
        <v>8</v>
      </c>
      <c r="M78" s="44"/>
      <c r="N78" s="44"/>
      <c r="O78" s="44"/>
    </row>
    <row r="79" spans="1:15" ht="17.25" customHeight="1">
      <c r="A79" s="44"/>
      <c r="B79" s="44"/>
      <c r="C79" s="44"/>
      <c r="D79" s="44"/>
      <c r="E79" s="44"/>
      <c r="F79" s="44"/>
      <c r="G79" s="45"/>
      <c r="H79" s="1" t="s">
        <v>9</v>
      </c>
      <c r="I79" s="1" t="s">
        <v>10</v>
      </c>
      <c r="J79" s="1" t="s">
        <v>11</v>
      </c>
      <c r="K79" s="1" t="s">
        <v>12</v>
      </c>
      <c r="L79" s="1" t="s">
        <v>13</v>
      </c>
      <c r="M79" s="1" t="s">
        <v>18</v>
      </c>
      <c r="N79" s="1" t="s">
        <v>14</v>
      </c>
      <c r="O79" s="1" t="s">
        <v>15</v>
      </c>
    </row>
    <row r="80" spans="1:15" ht="18" customHeight="1">
      <c r="A80" s="1">
        <v>50</v>
      </c>
      <c r="B80" s="1">
        <v>30</v>
      </c>
      <c r="C80" s="19" t="s">
        <v>127</v>
      </c>
      <c r="D80" s="1">
        <v>0.6</v>
      </c>
      <c r="E80" s="1">
        <v>2.7</v>
      </c>
      <c r="F80" s="1">
        <v>2.6</v>
      </c>
      <c r="G80" s="15">
        <v>37</v>
      </c>
      <c r="H80" s="1">
        <v>12.3</v>
      </c>
      <c r="I80" s="1">
        <v>10.5</v>
      </c>
      <c r="J80" s="1">
        <v>20.1</v>
      </c>
      <c r="K80" s="1">
        <v>2.1</v>
      </c>
      <c r="L80" s="1">
        <v>0.28</v>
      </c>
      <c r="M80" s="1">
        <v>0.01</v>
      </c>
      <c r="N80" s="1">
        <v>0</v>
      </c>
      <c r="O80" s="1">
        <v>2.1</v>
      </c>
    </row>
    <row r="81" spans="1:15" ht="12.75">
      <c r="A81" s="1">
        <v>86</v>
      </c>
      <c r="B81" s="1">
        <v>180</v>
      </c>
      <c r="C81" s="19" t="s">
        <v>64</v>
      </c>
      <c r="D81" s="1">
        <v>2.9</v>
      </c>
      <c r="E81" s="1">
        <v>2.7</v>
      </c>
      <c r="F81" s="1">
        <v>19.4</v>
      </c>
      <c r="G81" s="15">
        <v>79</v>
      </c>
      <c r="H81" s="1">
        <v>17.5</v>
      </c>
      <c r="I81" s="1">
        <v>17.9</v>
      </c>
      <c r="J81" s="1">
        <v>187</v>
      </c>
      <c r="K81" s="1">
        <v>0.34</v>
      </c>
      <c r="L81" s="1">
        <v>0.65</v>
      </c>
      <c r="M81" s="1">
        <v>0.04</v>
      </c>
      <c r="N81" s="1">
        <v>0.76</v>
      </c>
      <c r="O81" s="1">
        <v>0.72</v>
      </c>
    </row>
    <row r="82" spans="1:15" ht="15.75" customHeight="1">
      <c r="A82" s="1">
        <v>414</v>
      </c>
      <c r="B82" s="1">
        <v>60</v>
      </c>
      <c r="C82" s="19" t="s">
        <v>65</v>
      </c>
      <c r="D82" s="1">
        <v>9.7</v>
      </c>
      <c r="E82" s="1">
        <v>7.3</v>
      </c>
      <c r="F82" s="1">
        <v>6.2</v>
      </c>
      <c r="G82" s="15">
        <v>113</v>
      </c>
      <c r="H82" s="1">
        <v>18.8</v>
      </c>
      <c r="I82" s="1">
        <v>1.1</v>
      </c>
      <c r="J82" s="1">
        <v>87.8</v>
      </c>
      <c r="K82" s="1">
        <v>0.9</v>
      </c>
      <c r="L82" s="1">
        <v>0.02</v>
      </c>
      <c r="M82" s="1">
        <v>0.02</v>
      </c>
      <c r="N82" s="1">
        <v>2.4</v>
      </c>
      <c r="O82" s="1">
        <v>0.79</v>
      </c>
    </row>
    <row r="83" spans="1:15" ht="12.75">
      <c r="A83" s="1">
        <v>321</v>
      </c>
      <c r="B83" s="1">
        <v>120</v>
      </c>
      <c r="C83" s="19" t="s">
        <v>66</v>
      </c>
      <c r="D83" s="1">
        <v>2.64</v>
      </c>
      <c r="E83" s="1">
        <v>1.1</v>
      </c>
      <c r="F83" s="1">
        <v>17.6</v>
      </c>
      <c r="G83" s="15">
        <v>93</v>
      </c>
      <c r="H83" s="1">
        <v>7.7</v>
      </c>
      <c r="I83" s="1">
        <v>26.5</v>
      </c>
      <c r="J83" s="1">
        <v>77</v>
      </c>
      <c r="K83" s="1">
        <v>0.99</v>
      </c>
      <c r="L83" s="1">
        <v>0.04</v>
      </c>
      <c r="M83" s="1">
        <v>0.13</v>
      </c>
      <c r="N83" s="1">
        <v>1.3</v>
      </c>
      <c r="O83" s="1">
        <v>20.7</v>
      </c>
    </row>
    <row r="84" spans="1:15" ht="12.75">
      <c r="A84" s="5">
        <v>376</v>
      </c>
      <c r="B84" s="5">
        <v>150</v>
      </c>
      <c r="C84" s="6" t="s">
        <v>67</v>
      </c>
      <c r="D84" s="7">
        <v>0.8</v>
      </c>
      <c r="E84" s="7">
        <v>0</v>
      </c>
      <c r="F84" s="7">
        <v>165</v>
      </c>
      <c r="G84" s="7">
        <v>66</v>
      </c>
      <c r="H84" s="7">
        <v>24.2</v>
      </c>
      <c r="I84" s="7">
        <v>15.8</v>
      </c>
      <c r="J84" s="7">
        <v>22</v>
      </c>
      <c r="K84" s="7">
        <v>0.5</v>
      </c>
      <c r="L84" s="7">
        <v>0.5</v>
      </c>
      <c r="M84" s="7">
        <v>0.02</v>
      </c>
      <c r="N84" s="7">
        <v>0.5</v>
      </c>
      <c r="O84" s="7">
        <v>0.6</v>
      </c>
    </row>
    <row r="85" spans="1:15" ht="12.75">
      <c r="A85" s="5" t="s">
        <v>57</v>
      </c>
      <c r="B85" s="5">
        <v>25</v>
      </c>
      <c r="C85" s="6" t="s">
        <v>17</v>
      </c>
      <c r="D85" s="7">
        <v>1.13</v>
      </c>
      <c r="E85" s="7">
        <v>0.18</v>
      </c>
      <c r="F85" s="7">
        <v>12.38</v>
      </c>
      <c r="G85" s="7">
        <v>53.75</v>
      </c>
      <c r="H85" s="7">
        <v>5.25</v>
      </c>
      <c r="I85" s="7">
        <v>4.75</v>
      </c>
      <c r="J85" s="14">
        <v>21.75</v>
      </c>
      <c r="K85" s="14">
        <v>0.5</v>
      </c>
      <c r="L85" s="7">
        <v>0</v>
      </c>
      <c r="M85" s="7">
        <v>0.01</v>
      </c>
      <c r="N85" s="7">
        <v>0.16</v>
      </c>
      <c r="O85" s="7">
        <v>0</v>
      </c>
    </row>
    <row r="86" spans="1:15" ht="12.75" customHeight="1">
      <c r="A86" s="5"/>
      <c r="B86" s="5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2"/>
      <c r="B87" s="2"/>
      <c r="C87" s="9" t="s">
        <v>20</v>
      </c>
      <c r="D87" s="10">
        <f aca="true" t="shared" si="7" ref="D87:O87">SUM(D80:D86)</f>
        <v>17.77</v>
      </c>
      <c r="E87" s="10">
        <f t="shared" si="7"/>
        <v>13.979999999999999</v>
      </c>
      <c r="F87" s="10">
        <f t="shared" si="7"/>
        <v>223.18</v>
      </c>
      <c r="G87" s="10">
        <f t="shared" si="7"/>
        <v>441.75</v>
      </c>
      <c r="H87" s="10">
        <f t="shared" si="7"/>
        <v>85.75</v>
      </c>
      <c r="I87" s="10">
        <f t="shared" si="7"/>
        <v>76.55</v>
      </c>
      <c r="J87" s="10">
        <f t="shared" si="7"/>
        <v>415.65</v>
      </c>
      <c r="K87" s="10">
        <f t="shared" si="7"/>
        <v>5.33</v>
      </c>
      <c r="L87" s="10">
        <f t="shared" si="7"/>
        <v>1.4900000000000002</v>
      </c>
      <c r="M87" s="10">
        <f t="shared" si="7"/>
        <v>0.23</v>
      </c>
      <c r="N87" s="10">
        <f t="shared" si="7"/>
        <v>5.12</v>
      </c>
      <c r="O87" s="10">
        <f t="shared" si="7"/>
        <v>24.91</v>
      </c>
    </row>
    <row r="88" spans="1:15" ht="12.75">
      <c r="A88" s="16"/>
      <c r="B88" s="16"/>
      <c r="C88" s="2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2.75">
      <c r="A89" s="16"/>
      <c r="B89" s="16"/>
      <c r="C89" s="2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2.75">
      <c r="A90" s="16"/>
      <c r="B90" s="16"/>
      <c r="C90" s="22" t="s">
        <v>44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40.5" customHeight="1">
      <c r="A91" s="44" t="s">
        <v>0</v>
      </c>
      <c r="B91" s="44" t="s">
        <v>1</v>
      </c>
      <c r="C91" s="44" t="s">
        <v>2</v>
      </c>
      <c r="D91" s="44" t="s">
        <v>3</v>
      </c>
      <c r="E91" s="44" t="s">
        <v>4</v>
      </c>
      <c r="F91" s="44" t="s">
        <v>5</v>
      </c>
      <c r="G91" s="45" t="s">
        <v>6</v>
      </c>
      <c r="H91" s="44" t="s">
        <v>7</v>
      </c>
      <c r="I91" s="44"/>
      <c r="J91" s="44"/>
      <c r="K91" s="44"/>
      <c r="L91" s="44" t="s">
        <v>8</v>
      </c>
      <c r="M91" s="44"/>
      <c r="N91" s="44"/>
      <c r="O91" s="44"/>
    </row>
    <row r="92" spans="1:15" ht="12.75">
      <c r="A92" s="44"/>
      <c r="B92" s="44"/>
      <c r="C92" s="44"/>
      <c r="D92" s="44"/>
      <c r="E92" s="44"/>
      <c r="F92" s="44"/>
      <c r="G92" s="45"/>
      <c r="H92" s="1" t="s">
        <v>9</v>
      </c>
      <c r="I92" s="1" t="s">
        <v>10</v>
      </c>
      <c r="J92" s="1" t="s">
        <v>11</v>
      </c>
      <c r="K92" s="1" t="s">
        <v>12</v>
      </c>
      <c r="L92" s="1" t="s">
        <v>13</v>
      </c>
      <c r="M92" s="1" t="s">
        <v>18</v>
      </c>
      <c r="N92" s="1" t="s">
        <v>14</v>
      </c>
      <c r="O92" s="1" t="s">
        <v>15</v>
      </c>
    </row>
    <row r="93" spans="1:15" ht="12.75">
      <c r="A93" s="1">
        <v>235</v>
      </c>
      <c r="B93" s="1">
        <v>100</v>
      </c>
      <c r="C93" s="19" t="s">
        <v>76</v>
      </c>
      <c r="D93" s="7">
        <v>4.61</v>
      </c>
      <c r="E93" s="7">
        <v>4.05</v>
      </c>
      <c r="F93" s="7">
        <v>27.03</v>
      </c>
      <c r="G93" s="7">
        <v>164</v>
      </c>
      <c r="H93" s="7">
        <v>1.7</v>
      </c>
      <c r="I93" s="7">
        <v>0</v>
      </c>
      <c r="J93" s="7">
        <v>2.1</v>
      </c>
      <c r="K93" s="7">
        <v>0.01</v>
      </c>
      <c r="L93" s="7">
        <v>28</v>
      </c>
      <c r="M93" s="7">
        <v>0</v>
      </c>
      <c r="N93" s="7">
        <v>0.01</v>
      </c>
      <c r="O93" s="7">
        <v>0.15</v>
      </c>
    </row>
    <row r="94" spans="1:15" ht="12.75">
      <c r="A94" s="5">
        <v>386</v>
      </c>
      <c r="B94" s="5">
        <v>150</v>
      </c>
      <c r="C94" s="6" t="s">
        <v>134</v>
      </c>
      <c r="D94" s="7">
        <v>4.5</v>
      </c>
      <c r="E94" s="7">
        <v>3.4</v>
      </c>
      <c r="F94" s="7">
        <v>16.5</v>
      </c>
      <c r="G94" s="7">
        <v>120</v>
      </c>
      <c r="H94" s="7">
        <v>186</v>
      </c>
      <c r="I94" s="7">
        <v>23</v>
      </c>
      <c r="J94" s="7">
        <v>143</v>
      </c>
      <c r="K94" s="7">
        <v>0.13</v>
      </c>
      <c r="L94" s="7">
        <v>0.15</v>
      </c>
      <c r="M94" s="7">
        <v>0.05</v>
      </c>
      <c r="N94" s="7">
        <v>0.23</v>
      </c>
      <c r="O94" s="7">
        <v>0.92</v>
      </c>
    </row>
    <row r="95" spans="1:15" ht="12.75">
      <c r="A95" s="5"/>
      <c r="B95" s="5"/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5"/>
      <c r="B96" s="5"/>
      <c r="C96" s="6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2"/>
      <c r="B97" s="17"/>
      <c r="C97" s="9" t="s">
        <v>20</v>
      </c>
      <c r="D97" s="10">
        <f>SUM(D87:D95)</f>
        <v>26.88</v>
      </c>
      <c r="E97" s="10">
        <f>SUM(E87:E95)</f>
        <v>21.429999999999996</v>
      </c>
      <c r="F97" s="10">
        <f>SUM(F87:F95)</f>
        <v>266.71000000000004</v>
      </c>
      <c r="G97" s="10">
        <f>SUM(G93:G95)</f>
        <v>284</v>
      </c>
      <c r="H97" s="10">
        <f>SUM(H87:H95)</f>
        <v>273.45</v>
      </c>
      <c r="I97" s="10">
        <f aca="true" t="shared" si="8" ref="I97:O97">SUM(I93:I95)</f>
        <v>23</v>
      </c>
      <c r="J97" s="10">
        <f t="shared" si="8"/>
        <v>145.1</v>
      </c>
      <c r="K97" s="10">
        <f t="shared" si="8"/>
        <v>0.14</v>
      </c>
      <c r="L97" s="10">
        <f t="shared" si="8"/>
        <v>28.15</v>
      </c>
      <c r="M97" s="10">
        <f t="shared" si="8"/>
        <v>0.05</v>
      </c>
      <c r="N97" s="10">
        <f t="shared" si="8"/>
        <v>0.24000000000000002</v>
      </c>
      <c r="O97" s="10">
        <f t="shared" si="8"/>
        <v>1.07</v>
      </c>
    </row>
    <row r="98" spans="1:15" ht="12.75">
      <c r="A98" s="2"/>
      <c r="B98" s="2"/>
      <c r="C98" s="9" t="s">
        <v>34</v>
      </c>
      <c r="D98" s="10">
        <f>D97+D87+D74+D65</f>
        <v>54.05</v>
      </c>
      <c r="E98" s="10">
        <f aca="true" t="shared" si="9" ref="E98:O98">E97+E87+E74+E65</f>
        <v>44.23</v>
      </c>
      <c r="F98" s="10">
        <f t="shared" si="9"/>
        <v>550.83</v>
      </c>
      <c r="G98" s="10">
        <f t="shared" si="9"/>
        <v>1076.5</v>
      </c>
      <c r="H98" s="10">
        <f t="shared" si="9"/>
        <v>588.91</v>
      </c>
      <c r="I98" s="10">
        <f t="shared" si="9"/>
        <v>151.05</v>
      </c>
      <c r="J98" s="10">
        <f t="shared" si="9"/>
        <v>778.7</v>
      </c>
      <c r="K98" s="10">
        <f t="shared" si="9"/>
        <v>6.91</v>
      </c>
      <c r="L98" s="10">
        <f t="shared" si="9"/>
        <v>49.72</v>
      </c>
      <c r="M98" s="10">
        <f t="shared" si="9"/>
        <v>0.43000000000000005</v>
      </c>
      <c r="N98" s="10">
        <f t="shared" si="9"/>
        <v>6.11</v>
      </c>
      <c r="O98" s="10">
        <f t="shared" si="9"/>
        <v>87.51</v>
      </c>
    </row>
    <row r="99" spans="1:15" ht="12.75">
      <c r="A99" s="16"/>
      <c r="B99" s="16"/>
      <c r="C99" s="2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1" spans="1:3" ht="12.75">
      <c r="A101" t="s">
        <v>30</v>
      </c>
      <c r="C101" s="21"/>
    </row>
    <row r="102" spans="1:15" ht="12.75">
      <c r="A102" s="46" t="s">
        <v>23</v>
      </c>
      <c r="B102" s="46"/>
      <c r="C102" s="46"/>
      <c r="D102" s="3"/>
      <c r="E102" s="3"/>
      <c r="F102" s="3"/>
      <c r="G102" s="3" t="s">
        <v>26</v>
      </c>
      <c r="H102" s="3"/>
      <c r="I102" s="3"/>
      <c r="J102" s="3"/>
      <c r="K102" s="3"/>
      <c r="L102" s="3"/>
      <c r="M102" s="3"/>
      <c r="N102" s="3"/>
      <c r="O102" s="3"/>
    </row>
    <row r="103" spans="1:15" ht="12.75">
      <c r="A103" s="46" t="s">
        <v>148</v>
      </c>
      <c r="B103" s="46"/>
      <c r="C103" s="4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>
      <c r="A104" s="3"/>
      <c r="B104" s="3"/>
      <c r="C104" s="24" t="s">
        <v>37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8.25" customHeight="1">
      <c r="A105" s="44" t="s">
        <v>0</v>
      </c>
      <c r="B105" s="44" t="s">
        <v>1</v>
      </c>
      <c r="C105" s="44" t="s">
        <v>2</v>
      </c>
      <c r="D105" s="44" t="s">
        <v>3</v>
      </c>
      <c r="E105" s="44" t="s">
        <v>4</v>
      </c>
      <c r="F105" s="44" t="s">
        <v>5</v>
      </c>
      <c r="G105" s="45" t="s">
        <v>6</v>
      </c>
      <c r="H105" s="44" t="s">
        <v>7</v>
      </c>
      <c r="I105" s="44"/>
      <c r="J105" s="44"/>
      <c r="K105" s="44"/>
      <c r="L105" s="44" t="s">
        <v>8</v>
      </c>
      <c r="M105" s="44"/>
      <c r="N105" s="44"/>
      <c r="O105" s="44"/>
    </row>
    <row r="106" spans="1:15" ht="15.75" customHeight="1">
      <c r="A106" s="44"/>
      <c r="B106" s="44"/>
      <c r="C106" s="44"/>
      <c r="D106" s="44"/>
      <c r="E106" s="44"/>
      <c r="F106" s="44"/>
      <c r="G106" s="45"/>
      <c r="H106" s="1" t="s">
        <v>9</v>
      </c>
      <c r="I106" s="1" t="s">
        <v>10</v>
      </c>
      <c r="J106" s="1" t="s">
        <v>11</v>
      </c>
      <c r="K106" s="1" t="s">
        <v>12</v>
      </c>
      <c r="L106" s="1" t="s">
        <v>13</v>
      </c>
      <c r="M106" s="1" t="s">
        <v>18</v>
      </c>
      <c r="N106" s="1" t="s">
        <v>14</v>
      </c>
      <c r="O106" s="1" t="s">
        <v>15</v>
      </c>
    </row>
    <row r="107" spans="1:15" ht="15.75" customHeight="1">
      <c r="A107" s="1">
        <v>168</v>
      </c>
      <c r="B107" s="1">
        <v>150</v>
      </c>
      <c r="C107" s="2" t="s">
        <v>106</v>
      </c>
      <c r="D107" s="18">
        <v>8.3</v>
      </c>
      <c r="E107" s="1">
        <v>5.1</v>
      </c>
      <c r="F107" s="1">
        <v>33.8</v>
      </c>
      <c r="G107" s="15">
        <v>206</v>
      </c>
      <c r="H107" s="1">
        <v>180.2</v>
      </c>
      <c r="I107" s="1">
        <v>54.7</v>
      </c>
      <c r="J107" s="1">
        <v>228.8</v>
      </c>
      <c r="K107" s="1">
        <v>3.2</v>
      </c>
      <c r="L107" s="1">
        <v>0.03</v>
      </c>
      <c r="M107" s="1">
        <v>0.24</v>
      </c>
      <c r="N107" s="1">
        <v>16.9</v>
      </c>
      <c r="O107" s="1">
        <v>1.3</v>
      </c>
    </row>
    <row r="108" spans="1:15" ht="14.25" customHeight="1">
      <c r="A108" s="1">
        <v>1</v>
      </c>
      <c r="B108" s="1">
        <v>5</v>
      </c>
      <c r="C108" s="19" t="s">
        <v>48</v>
      </c>
      <c r="D108" s="1">
        <v>0.04</v>
      </c>
      <c r="E108" s="1">
        <v>3.6</v>
      </c>
      <c r="F108" s="1">
        <v>0.06</v>
      </c>
      <c r="G108" s="15">
        <v>32</v>
      </c>
      <c r="H108" s="1">
        <v>1.21</v>
      </c>
      <c r="I108" s="1">
        <v>0</v>
      </c>
      <c r="J108" s="1">
        <v>1.5</v>
      </c>
      <c r="K108" s="1">
        <v>0.01</v>
      </c>
      <c r="L108" s="1">
        <v>20</v>
      </c>
      <c r="M108" s="1">
        <v>0</v>
      </c>
      <c r="N108" s="1">
        <v>0.01</v>
      </c>
      <c r="O108" s="1">
        <v>0</v>
      </c>
    </row>
    <row r="109" spans="1:15" ht="14.25" customHeight="1">
      <c r="A109" s="5">
        <v>7</v>
      </c>
      <c r="B109" s="1">
        <v>5</v>
      </c>
      <c r="C109" s="19" t="s">
        <v>51</v>
      </c>
      <c r="D109" s="1">
        <v>1.14</v>
      </c>
      <c r="E109" s="1">
        <v>1.5</v>
      </c>
      <c r="F109" s="1">
        <v>0</v>
      </c>
      <c r="G109" s="15">
        <v>19</v>
      </c>
      <c r="H109" s="1">
        <v>50</v>
      </c>
      <c r="I109" s="1">
        <v>2.4</v>
      </c>
      <c r="J109" s="1">
        <v>27.1</v>
      </c>
      <c r="K109" s="1">
        <v>0.03</v>
      </c>
      <c r="L109" s="1">
        <v>0.02</v>
      </c>
      <c r="M109" s="1">
        <v>0</v>
      </c>
      <c r="N109" s="1">
        <v>0.01</v>
      </c>
      <c r="O109" s="1">
        <v>0.08</v>
      </c>
    </row>
    <row r="110" spans="1:15" ht="12.75">
      <c r="A110" s="5">
        <v>125</v>
      </c>
      <c r="B110" s="5">
        <v>150</v>
      </c>
      <c r="C110" s="6" t="s">
        <v>68</v>
      </c>
      <c r="D110" s="7">
        <v>3.9</v>
      </c>
      <c r="E110" s="7">
        <v>5.4</v>
      </c>
      <c r="F110" s="7">
        <v>14.6</v>
      </c>
      <c r="G110" s="7">
        <v>107</v>
      </c>
      <c r="H110" s="7">
        <v>144.2</v>
      </c>
      <c r="I110" s="7">
        <v>16.8</v>
      </c>
      <c r="J110" s="7">
        <v>109.2</v>
      </c>
      <c r="K110" s="7">
        <v>0.14</v>
      </c>
      <c r="L110" s="7">
        <v>0.03</v>
      </c>
      <c r="M110" s="7">
        <v>0.03</v>
      </c>
      <c r="N110" s="7">
        <v>0.123</v>
      </c>
      <c r="O110" s="7">
        <v>1.2</v>
      </c>
    </row>
    <row r="111" spans="1:15" ht="12.75">
      <c r="A111" s="5" t="s">
        <v>50</v>
      </c>
      <c r="B111" s="5">
        <v>35</v>
      </c>
      <c r="C111" s="6" t="s">
        <v>49</v>
      </c>
      <c r="D111" s="7">
        <v>2.66</v>
      </c>
      <c r="E111" s="7">
        <v>0.12</v>
      </c>
      <c r="F111" s="7">
        <v>18.38</v>
      </c>
      <c r="G111" s="7">
        <v>82.25</v>
      </c>
      <c r="H111" s="7">
        <v>7</v>
      </c>
      <c r="I111" s="7">
        <v>4.9</v>
      </c>
      <c r="J111" s="14">
        <v>22.75</v>
      </c>
      <c r="K111" s="14">
        <v>0.32</v>
      </c>
      <c r="L111" s="7">
        <v>0</v>
      </c>
      <c r="M111" s="7">
        <v>0.04</v>
      </c>
      <c r="N111" s="7">
        <v>0.33</v>
      </c>
      <c r="O111" s="7">
        <v>0</v>
      </c>
    </row>
    <row r="112" spans="1:15" ht="12.75">
      <c r="A112" s="5"/>
      <c r="B112" s="5"/>
      <c r="C112" s="6"/>
      <c r="D112" s="7"/>
      <c r="E112" s="7"/>
      <c r="F112" s="7"/>
      <c r="G112" s="7"/>
      <c r="H112" s="7"/>
      <c r="I112" s="7"/>
      <c r="J112" s="14"/>
      <c r="K112" s="14"/>
      <c r="L112" s="7"/>
      <c r="M112" s="7"/>
      <c r="N112" s="7"/>
      <c r="O112" s="7"/>
    </row>
    <row r="113" spans="1:15" ht="12.75">
      <c r="A113" s="2"/>
      <c r="B113" s="2"/>
      <c r="C113" s="9" t="s">
        <v>20</v>
      </c>
      <c r="D113" s="10">
        <f aca="true" t="shared" si="10" ref="D113:O113">SUM(D107:D111)</f>
        <v>16.04</v>
      </c>
      <c r="E113" s="10">
        <f t="shared" si="10"/>
        <v>15.719999999999999</v>
      </c>
      <c r="F113" s="10">
        <f t="shared" si="10"/>
        <v>66.84</v>
      </c>
      <c r="G113" s="10">
        <f t="shared" si="10"/>
        <v>446.25</v>
      </c>
      <c r="H113" s="10">
        <f t="shared" si="10"/>
        <v>382.61</v>
      </c>
      <c r="I113" s="10">
        <f t="shared" si="10"/>
        <v>78.80000000000001</v>
      </c>
      <c r="J113" s="10">
        <f t="shared" si="10"/>
        <v>389.35</v>
      </c>
      <c r="K113" s="10">
        <f t="shared" si="10"/>
        <v>3.6999999999999997</v>
      </c>
      <c r="L113" s="10">
        <f t="shared" si="10"/>
        <v>20.080000000000002</v>
      </c>
      <c r="M113" s="10">
        <f t="shared" si="10"/>
        <v>0.31</v>
      </c>
      <c r="N113" s="10">
        <f t="shared" si="10"/>
        <v>17.373</v>
      </c>
      <c r="O113" s="10">
        <f t="shared" si="10"/>
        <v>2.58</v>
      </c>
    </row>
    <row r="114" spans="1:15" ht="12.75">
      <c r="A114" s="11"/>
      <c r="B114" s="11"/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2.75">
      <c r="A115" s="8"/>
      <c r="B115" s="8"/>
      <c r="C115" s="20" t="s">
        <v>53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42" customHeight="1">
      <c r="A116" s="44" t="s">
        <v>0</v>
      </c>
      <c r="B116" s="44" t="s">
        <v>1</v>
      </c>
      <c r="C116" s="44" t="s">
        <v>2</v>
      </c>
      <c r="D116" s="44" t="s">
        <v>3</v>
      </c>
      <c r="E116" s="44" t="s">
        <v>4</v>
      </c>
      <c r="F116" s="44" t="s">
        <v>5</v>
      </c>
      <c r="G116" s="45" t="s">
        <v>6</v>
      </c>
      <c r="H116" s="44" t="s">
        <v>7</v>
      </c>
      <c r="I116" s="44"/>
      <c r="J116" s="44"/>
      <c r="K116" s="44"/>
      <c r="L116" s="44" t="s">
        <v>8</v>
      </c>
      <c r="M116" s="44"/>
      <c r="N116" s="44"/>
      <c r="O116" s="44"/>
    </row>
    <row r="117" spans="1:15" ht="12.75">
      <c r="A117" s="44"/>
      <c r="B117" s="44"/>
      <c r="C117" s="44"/>
      <c r="D117" s="44"/>
      <c r="E117" s="44"/>
      <c r="F117" s="44"/>
      <c r="G117" s="45"/>
      <c r="H117" s="1" t="s">
        <v>9</v>
      </c>
      <c r="I117" s="1" t="s">
        <v>10</v>
      </c>
      <c r="J117" s="1" t="s">
        <v>11</v>
      </c>
      <c r="K117" s="1" t="s">
        <v>12</v>
      </c>
      <c r="L117" s="1" t="s">
        <v>13</v>
      </c>
      <c r="M117" s="1" t="s">
        <v>18</v>
      </c>
      <c r="N117" s="1" t="s">
        <v>14</v>
      </c>
      <c r="O117" s="1" t="s">
        <v>15</v>
      </c>
    </row>
    <row r="118" spans="1:15" ht="12.75">
      <c r="A118" s="1">
        <v>389</v>
      </c>
      <c r="B118" s="1">
        <v>150</v>
      </c>
      <c r="C118" s="19" t="s">
        <v>142</v>
      </c>
      <c r="D118" s="1">
        <v>0.5</v>
      </c>
      <c r="E118" s="1">
        <v>0</v>
      </c>
      <c r="F118" s="1">
        <v>18.5</v>
      </c>
      <c r="G118" s="15">
        <v>77.5</v>
      </c>
      <c r="H118" s="1">
        <v>15</v>
      </c>
      <c r="I118" s="1">
        <v>9</v>
      </c>
      <c r="J118" s="1">
        <v>15</v>
      </c>
      <c r="K118" s="1">
        <v>0.09</v>
      </c>
      <c r="L118" s="1">
        <v>0</v>
      </c>
      <c r="M118" s="1">
        <v>0</v>
      </c>
      <c r="N118" s="1">
        <v>0.03</v>
      </c>
      <c r="O118" s="1">
        <v>2</v>
      </c>
    </row>
    <row r="119" spans="1:15" ht="12.75">
      <c r="A119" s="5"/>
      <c r="B119" s="5"/>
      <c r="C119" s="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5"/>
      <c r="B120" s="5"/>
      <c r="C120" s="9" t="s">
        <v>33</v>
      </c>
      <c r="D120" s="10">
        <f aca="true" t="shared" si="11" ref="D120:O120">SUM(D118:D119)</f>
        <v>0.5</v>
      </c>
      <c r="E120" s="10">
        <f t="shared" si="11"/>
        <v>0</v>
      </c>
      <c r="F120" s="10">
        <f t="shared" si="11"/>
        <v>18.5</v>
      </c>
      <c r="G120" s="10">
        <f t="shared" si="11"/>
        <v>77.5</v>
      </c>
      <c r="H120" s="10">
        <f t="shared" si="11"/>
        <v>15</v>
      </c>
      <c r="I120" s="10">
        <f t="shared" si="11"/>
        <v>9</v>
      </c>
      <c r="J120" s="10">
        <f t="shared" si="11"/>
        <v>15</v>
      </c>
      <c r="K120" s="10">
        <f t="shared" si="11"/>
        <v>0.09</v>
      </c>
      <c r="L120" s="10">
        <f t="shared" si="11"/>
        <v>0</v>
      </c>
      <c r="M120" s="10">
        <f t="shared" si="11"/>
        <v>0</v>
      </c>
      <c r="N120" s="10">
        <f t="shared" si="11"/>
        <v>0.03</v>
      </c>
      <c r="O120" s="10">
        <f t="shared" si="11"/>
        <v>2</v>
      </c>
    </row>
    <row r="121" spans="1:15" ht="12.75">
      <c r="A121" s="3"/>
      <c r="B121" s="3"/>
      <c r="C121" s="24" t="s">
        <v>38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 customHeight="1">
      <c r="A122" s="44" t="s">
        <v>0</v>
      </c>
      <c r="B122" s="44" t="s">
        <v>1</v>
      </c>
      <c r="C122" s="44" t="s">
        <v>2</v>
      </c>
      <c r="D122" s="44" t="s">
        <v>3</v>
      </c>
      <c r="E122" s="44" t="s">
        <v>4</v>
      </c>
      <c r="F122" s="44" t="s">
        <v>5</v>
      </c>
      <c r="G122" s="45" t="s">
        <v>6</v>
      </c>
      <c r="H122" s="44" t="s">
        <v>7</v>
      </c>
      <c r="I122" s="44"/>
      <c r="J122" s="44"/>
      <c r="K122" s="44"/>
      <c r="L122" s="44" t="s">
        <v>8</v>
      </c>
      <c r="M122" s="44"/>
      <c r="N122" s="44"/>
      <c r="O122" s="44"/>
    </row>
    <row r="123" spans="1:15" ht="17.25" customHeight="1">
      <c r="A123" s="44"/>
      <c r="B123" s="44"/>
      <c r="C123" s="44"/>
      <c r="D123" s="44"/>
      <c r="E123" s="44"/>
      <c r="F123" s="44"/>
      <c r="G123" s="45"/>
      <c r="H123" s="1" t="s">
        <v>9</v>
      </c>
      <c r="I123" s="1" t="s">
        <v>10</v>
      </c>
      <c r="J123" s="1" t="s">
        <v>11</v>
      </c>
      <c r="K123" s="1" t="s">
        <v>12</v>
      </c>
      <c r="L123" s="1" t="s">
        <v>13</v>
      </c>
      <c r="M123" s="1" t="s">
        <v>18</v>
      </c>
      <c r="N123" s="1" t="s">
        <v>14</v>
      </c>
      <c r="O123" s="1" t="s">
        <v>15</v>
      </c>
    </row>
    <row r="124" spans="1:15" ht="24.75" customHeight="1">
      <c r="A124" s="1"/>
      <c r="B124" s="1">
        <v>30</v>
      </c>
      <c r="C124" s="19" t="s">
        <v>88</v>
      </c>
      <c r="D124" s="1">
        <v>0.24</v>
      </c>
      <c r="E124" s="1">
        <v>0.03</v>
      </c>
      <c r="F124" s="1">
        <v>0.78</v>
      </c>
      <c r="G124" s="15">
        <v>4</v>
      </c>
      <c r="H124" s="1">
        <v>7.2</v>
      </c>
      <c r="I124" s="1">
        <v>4.2</v>
      </c>
      <c r="J124" s="1">
        <v>12.6</v>
      </c>
      <c r="K124" s="1">
        <v>0.18</v>
      </c>
      <c r="L124" s="1">
        <v>0.02</v>
      </c>
      <c r="M124" s="1">
        <v>0.01</v>
      </c>
      <c r="N124" s="1">
        <v>0.6</v>
      </c>
      <c r="O124" s="1">
        <v>3</v>
      </c>
    </row>
    <row r="125" spans="1:15" ht="24.75" customHeight="1">
      <c r="A125" s="1">
        <v>99</v>
      </c>
      <c r="B125" s="1" t="s">
        <v>133</v>
      </c>
      <c r="C125" s="19" t="s">
        <v>154</v>
      </c>
      <c r="D125" s="1">
        <v>1.44</v>
      </c>
      <c r="E125" s="1">
        <v>0.36</v>
      </c>
      <c r="F125" s="1">
        <v>8.28</v>
      </c>
      <c r="G125" s="15">
        <v>45</v>
      </c>
      <c r="H125" s="1">
        <v>24.84</v>
      </c>
      <c r="I125" s="1">
        <v>17.23</v>
      </c>
      <c r="J125" s="1">
        <v>40.6</v>
      </c>
      <c r="K125" s="1">
        <v>0.6</v>
      </c>
      <c r="L125" s="1">
        <v>3.56</v>
      </c>
      <c r="M125" s="1">
        <v>0.07</v>
      </c>
      <c r="N125" s="1">
        <v>0.7</v>
      </c>
      <c r="O125" s="1">
        <v>17.48</v>
      </c>
    </row>
    <row r="126" spans="1:15" ht="13.5" customHeight="1">
      <c r="A126" s="1">
        <v>256</v>
      </c>
      <c r="B126" s="1">
        <v>60</v>
      </c>
      <c r="C126" s="19" t="s">
        <v>71</v>
      </c>
      <c r="D126" s="1">
        <v>9.2</v>
      </c>
      <c r="E126" s="1">
        <v>1.1</v>
      </c>
      <c r="F126" s="1">
        <v>4.5</v>
      </c>
      <c r="G126" s="15">
        <v>62</v>
      </c>
      <c r="H126" s="1">
        <v>37</v>
      </c>
      <c r="I126" s="1">
        <v>14.1</v>
      </c>
      <c r="J126" s="1">
        <v>125</v>
      </c>
      <c r="K126" s="1">
        <v>0.47</v>
      </c>
      <c r="L126" s="1">
        <v>0.02</v>
      </c>
      <c r="M126" s="1">
        <v>0.05</v>
      </c>
      <c r="N126" s="1">
        <v>1.13</v>
      </c>
      <c r="O126" s="1">
        <v>0.83</v>
      </c>
    </row>
    <row r="127" spans="1:15" ht="13.5" customHeight="1">
      <c r="A127" s="1">
        <v>165</v>
      </c>
      <c r="B127" s="1">
        <v>120</v>
      </c>
      <c r="C127" s="19" t="s">
        <v>70</v>
      </c>
      <c r="D127" s="1">
        <v>3.04</v>
      </c>
      <c r="E127" s="1">
        <v>4.8</v>
      </c>
      <c r="F127" s="1">
        <v>33.1</v>
      </c>
      <c r="G127" s="15">
        <v>180</v>
      </c>
      <c r="H127" s="1">
        <v>11.6</v>
      </c>
      <c r="I127" s="1">
        <v>9</v>
      </c>
      <c r="J127" s="1">
        <v>42</v>
      </c>
      <c r="K127" s="1">
        <v>0.8</v>
      </c>
      <c r="L127" s="1">
        <v>0</v>
      </c>
      <c r="M127" s="1">
        <v>0.04</v>
      </c>
      <c r="N127" s="1">
        <v>0.68</v>
      </c>
      <c r="O127" s="1">
        <v>0</v>
      </c>
    </row>
    <row r="128" spans="1:15" ht="12.75">
      <c r="A128" s="1">
        <v>585</v>
      </c>
      <c r="B128" s="1">
        <v>150</v>
      </c>
      <c r="C128" s="19" t="s">
        <v>110</v>
      </c>
      <c r="D128" s="1">
        <v>0.23</v>
      </c>
      <c r="E128" s="1">
        <v>0</v>
      </c>
      <c r="F128" s="1">
        <v>26.9</v>
      </c>
      <c r="G128" s="15">
        <v>84</v>
      </c>
      <c r="H128" s="1">
        <v>11</v>
      </c>
      <c r="I128" s="1">
        <v>3</v>
      </c>
      <c r="J128" s="1">
        <v>0</v>
      </c>
      <c r="K128" s="1">
        <v>0.81</v>
      </c>
      <c r="L128" s="1">
        <v>0</v>
      </c>
      <c r="M128" s="1">
        <v>0</v>
      </c>
      <c r="N128" s="1">
        <v>0.11</v>
      </c>
      <c r="O128" s="1">
        <v>2.1</v>
      </c>
    </row>
    <row r="129" spans="1:15" ht="12.75" customHeight="1">
      <c r="A129" s="5" t="s">
        <v>57</v>
      </c>
      <c r="B129" s="5">
        <v>25</v>
      </c>
      <c r="C129" s="6" t="s">
        <v>17</v>
      </c>
      <c r="D129" s="7">
        <v>1.13</v>
      </c>
      <c r="E129" s="7">
        <v>0.18</v>
      </c>
      <c r="F129" s="7">
        <v>12.38</v>
      </c>
      <c r="G129" s="7">
        <v>53.75</v>
      </c>
      <c r="H129" s="7">
        <v>5.25</v>
      </c>
      <c r="I129" s="7">
        <v>4.75</v>
      </c>
      <c r="J129" s="14">
        <v>21.75</v>
      </c>
      <c r="K129" s="14">
        <v>0.5</v>
      </c>
      <c r="L129" s="7">
        <v>0</v>
      </c>
      <c r="M129" s="7">
        <v>0.01</v>
      </c>
      <c r="N129" s="7">
        <v>0.16</v>
      </c>
      <c r="O129" s="7">
        <v>0</v>
      </c>
    </row>
    <row r="130" spans="1:15" ht="12.75" customHeight="1">
      <c r="A130" s="5"/>
      <c r="B130" s="5"/>
      <c r="C130" s="43" t="s">
        <v>20</v>
      </c>
      <c r="D130" s="10">
        <f>SUM(D124:D129)</f>
        <v>15.279999999999998</v>
      </c>
      <c r="E130" s="10">
        <f aca="true" t="shared" si="12" ref="E130:O130">SUM(E124:E129)</f>
        <v>6.47</v>
      </c>
      <c r="F130" s="10">
        <f t="shared" si="12"/>
        <v>85.94</v>
      </c>
      <c r="G130" s="10">
        <f t="shared" si="12"/>
        <v>428.75</v>
      </c>
      <c r="H130" s="10">
        <f t="shared" si="12"/>
        <v>96.88999999999999</v>
      </c>
      <c r="I130" s="10">
        <f t="shared" si="12"/>
        <v>52.28</v>
      </c>
      <c r="J130" s="10">
        <f t="shared" si="12"/>
        <v>241.95</v>
      </c>
      <c r="K130" s="10">
        <f t="shared" si="12"/>
        <v>3.36</v>
      </c>
      <c r="L130" s="10">
        <f t="shared" si="12"/>
        <v>3.6</v>
      </c>
      <c r="M130" s="10">
        <f t="shared" si="12"/>
        <v>0.18000000000000002</v>
      </c>
      <c r="N130" s="10">
        <f t="shared" si="12"/>
        <v>3.38</v>
      </c>
      <c r="O130" s="10">
        <f t="shared" si="12"/>
        <v>23.41</v>
      </c>
    </row>
    <row r="131" spans="1:15" ht="12.75" customHeight="1" hidden="1">
      <c r="A131" s="2"/>
      <c r="B131" s="2"/>
      <c r="C131" s="9" t="s">
        <v>20</v>
      </c>
      <c r="D131" s="10">
        <f aca="true" t="shared" si="13" ref="D131:O131">SUM(D124:D130)</f>
        <v>30.559999999999995</v>
      </c>
      <c r="E131" s="10">
        <f t="shared" si="13"/>
        <v>12.94</v>
      </c>
      <c r="F131" s="10">
        <f t="shared" si="13"/>
        <v>171.88</v>
      </c>
      <c r="G131" s="10">
        <f t="shared" si="13"/>
        <v>857.5</v>
      </c>
      <c r="H131" s="10">
        <f t="shared" si="13"/>
        <v>193.77999999999997</v>
      </c>
      <c r="I131" s="10">
        <f t="shared" si="13"/>
        <v>104.56</v>
      </c>
      <c r="J131" s="10">
        <f t="shared" si="13"/>
        <v>483.9</v>
      </c>
      <c r="K131" s="10">
        <f t="shared" si="13"/>
        <v>6.72</v>
      </c>
      <c r="L131" s="10">
        <f t="shared" si="13"/>
        <v>7.2</v>
      </c>
      <c r="M131" s="10">
        <f t="shared" si="13"/>
        <v>0.36000000000000004</v>
      </c>
      <c r="N131" s="10">
        <f t="shared" si="13"/>
        <v>6.76</v>
      </c>
      <c r="O131" s="10">
        <f t="shared" si="13"/>
        <v>46.82</v>
      </c>
    </row>
    <row r="132" ht="12.75" customHeight="1"/>
    <row r="133" ht="12.75" customHeight="1"/>
    <row r="134" spans="1:15" ht="12.75" customHeight="1">
      <c r="A134" s="16"/>
      <c r="B134" s="16"/>
      <c r="C134" s="22" t="s">
        <v>44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ht="41.25" customHeight="1">
      <c r="A135" s="44" t="s">
        <v>0</v>
      </c>
      <c r="B135" s="44" t="s">
        <v>1</v>
      </c>
      <c r="C135" s="44" t="s">
        <v>2</v>
      </c>
      <c r="D135" s="44" t="s">
        <v>3</v>
      </c>
      <c r="E135" s="44" t="s">
        <v>4</v>
      </c>
      <c r="F135" s="44" t="s">
        <v>5</v>
      </c>
      <c r="G135" s="45" t="s">
        <v>6</v>
      </c>
      <c r="H135" s="44" t="s">
        <v>7</v>
      </c>
      <c r="I135" s="44"/>
      <c r="J135" s="44"/>
      <c r="K135" s="44"/>
      <c r="L135" s="44" t="s">
        <v>8</v>
      </c>
      <c r="M135" s="44"/>
      <c r="N135" s="44"/>
      <c r="O135" s="44"/>
    </row>
    <row r="136" spans="1:15" ht="12.75" customHeight="1">
      <c r="A136" s="44"/>
      <c r="B136" s="44"/>
      <c r="C136" s="44"/>
      <c r="D136" s="44"/>
      <c r="E136" s="44"/>
      <c r="F136" s="44"/>
      <c r="G136" s="45"/>
      <c r="H136" s="1" t="s">
        <v>9</v>
      </c>
      <c r="I136" s="1" t="s">
        <v>10</v>
      </c>
      <c r="J136" s="1" t="s">
        <v>11</v>
      </c>
      <c r="K136" s="1" t="s">
        <v>12</v>
      </c>
      <c r="L136" s="1" t="s">
        <v>13</v>
      </c>
      <c r="M136" s="1" t="s">
        <v>18</v>
      </c>
      <c r="N136" s="1" t="s">
        <v>14</v>
      </c>
      <c r="O136" s="1" t="s">
        <v>15</v>
      </c>
    </row>
    <row r="137" spans="1:15" ht="12.75" customHeight="1">
      <c r="A137" s="5">
        <v>254</v>
      </c>
      <c r="B137" s="5">
        <v>120</v>
      </c>
      <c r="C137" s="6" t="s">
        <v>72</v>
      </c>
      <c r="D137" s="7">
        <v>12.4</v>
      </c>
      <c r="E137" s="7">
        <v>15.8</v>
      </c>
      <c r="F137" s="7">
        <v>2.3</v>
      </c>
      <c r="G137" s="7">
        <v>201</v>
      </c>
      <c r="H137" s="7">
        <v>131</v>
      </c>
      <c r="I137" s="7">
        <v>0</v>
      </c>
      <c r="J137" s="7">
        <v>0</v>
      </c>
      <c r="K137" s="7">
        <v>4.1</v>
      </c>
      <c r="L137" s="7">
        <v>0</v>
      </c>
      <c r="M137" s="7">
        <v>0.11</v>
      </c>
      <c r="N137" s="7">
        <v>0</v>
      </c>
      <c r="O137" s="7">
        <v>0.5</v>
      </c>
    </row>
    <row r="138" spans="1:15" ht="12.75" customHeight="1">
      <c r="A138" s="5">
        <v>469</v>
      </c>
      <c r="B138" s="5">
        <v>50</v>
      </c>
      <c r="C138" s="6" t="s">
        <v>29</v>
      </c>
      <c r="D138" s="7">
        <v>3.9</v>
      </c>
      <c r="E138" s="7">
        <v>4.9</v>
      </c>
      <c r="F138" s="7">
        <v>31.7</v>
      </c>
      <c r="G138" s="7">
        <v>180</v>
      </c>
      <c r="H138" s="7">
        <v>24.6</v>
      </c>
      <c r="I138" s="7">
        <v>7.44</v>
      </c>
      <c r="J138" s="7">
        <v>43.7</v>
      </c>
      <c r="K138" s="7">
        <v>0.43</v>
      </c>
      <c r="L138" s="7">
        <v>0</v>
      </c>
      <c r="M138" s="7">
        <v>0.05</v>
      </c>
      <c r="N138" s="7">
        <v>0.4</v>
      </c>
      <c r="O138" s="7">
        <v>0.15</v>
      </c>
    </row>
    <row r="139" spans="1:15" ht="12.75" customHeight="1">
      <c r="A139" s="5">
        <v>401</v>
      </c>
      <c r="B139" s="5">
        <v>130</v>
      </c>
      <c r="C139" s="6" t="s">
        <v>134</v>
      </c>
      <c r="D139" s="7">
        <v>3.6</v>
      </c>
      <c r="E139" s="7">
        <v>4.42</v>
      </c>
      <c r="F139" s="7">
        <v>5.2</v>
      </c>
      <c r="G139" s="7">
        <v>112</v>
      </c>
      <c r="H139" s="7">
        <v>158</v>
      </c>
      <c r="I139" s="7">
        <v>20</v>
      </c>
      <c r="J139" s="7">
        <v>122</v>
      </c>
      <c r="K139" s="7">
        <v>0.13</v>
      </c>
      <c r="L139" s="7">
        <v>0.03</v>
      </c>
      <c r="M139" s="7">
        <v>0.02</v>
      </c>
      <c r="N139" s="7">
        <v>0.13</v>
      </c>
      <c r="O139" s="7">
        <v>0.17</v>
      </c>
    </row>
    <row r="140" spans="1:15" ht="12.75" customHeight="1">
      <c r="A140" s="5" t="s">
        <v>57</v>
      </c>
      <c r="B140" s="5">
        <v>25</v>
      </c>
      <c r="C140" s="6" t="s">
        <v>17</v>
      </c>
      <c r="D140" s="7">
        <v>1.13</v>
      </c>
      <c r="E140" s="7">
        <v>0.18</v>
      </c>
      <c r="F140" s="7">
        <v>12.38</v>
      </c>
      <c r="G140" s="7">
        <v>53.75</v>
      </c>
      <c r="H140" s="7">
        <v>5.25</v>
      </c>
      <c r="I140" s="7">
        <v>4.75</v>
      </c>
      <c r="J140" s="14">
        <v>21.75</v>
      </c>
      <c r="K140" s="14">
        <v>0.5</v>
      </c>
      <c r="L140" s="7">
        <v>0</v>
      </c>
      <c r="M140" s="7">
        <v>0.01</v>
      </c>
      <c r="N140" s="7">
        <v>0.16</v>
      </c>
      <c r="O140" s="7">
        <v>0</v>
      </c>
    </row>
    <row r="141" spans="1:15" ht="12.75" customHeight="1">
      <c r="A141" s="5"/>
      <c r="B141" s="5"/>
      <c r="C141" s="6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 customHeight="1">
      <c r="A142" s="2"/>
      <c r="B142" s="17"/>
      <c r="C142" s="9" t="s">
        <v>20</v>
      </c>
      <c r="D142" s="10">
        <f>SUM(D137:D140)</f>
        <v>21.03</v>
      </c>
      <c r="E142" s="10">
        <f>SUM(E137:E140)</f>
        <v>25.300000000000004</v>
      </c>
      <c r="F142" s="10">
        <f>SUM(F137:F140)</f>
        <v>51.580000000000005</v>
      </c>
      <c r="G142" s="10">
        <f>SUM(G137:G140)</f>
        <v>546.75</v>
      </c>
      <c r="H142" s="10">
        <f>SUM(H137:H140)</f>
        <v>318.85</v>
      </c>
      <c r="I142" s="10">
        <f aca="true" t="shared" si="14" ref="I142:O142">SUM(I136:I140)</f>
        <v>32.19</v>
      </c>
      <c r="J142" s="10">
        <f t="shared" si="14"/>
        <v>187.45</v>
      </c>
      <c r="K142" s="10">
        <f t="shared" si="14"/>
        <v>5.159999999999999</v>
      </c>
      <c r="L142" s="10">
        <f t="shared" si="14"/>
        <v>0.03</v>
      </c>
      <c r="M142" s="10">
        <f t="shared" si="14"/>
        <v>0.19</v>
      </c>
      <c r="N142" s="10">
        <f t="shared" si="14"/>
        <v>0.6900000000000001</v>
      </c>
      <c r="O142" s="10">
        <f t="shared" si="14"/>
        <v>0.8200000000000001</v>
      </c>
    </row>
    <row r="143" spans="1:15" ht="12.75" customHeight="1">
      <c r="A143" s="2"/>
      <c r="B143" s="2"/>
      <c r="C143" s="9" t="s">
        <v>34</v>
      </c>
      <c r="D143" s="10">
        <f>D142+D130+D120+D113</f>
        <v>52.85</v>
      </c>
      <c r="E143" s="10">
        <f aca="true" t="shared" si="15" ref="E143:O143">E142+E130+E120+E113</f>
        <v>47.49</v>
      </c>
      <c r="F143" s="10">
        <f t="shared" si="15"/>
        <v>222.86</v>
      </c>
      <c r="G143" s="10">
        <f t="shared" si="15"/>
        <v>1499.25</v>
      </c>
      <c r="H143" s="10">
        <f t="shared" si="15"/>
        <v>813.35</v>
      </c>
      <c r="I143" s="10">
        <f t="shared" si="15"/>
        <v>172.27</v>
      </c>
      <c r="J143" s="10">
        <f t="shared" si="15"/>
        <v>833.75</v>
      </c>
      <c r="K143" s="10">
        <f t="shared" si="15"/>
        <v>12.309999999999999</v>
      </c>
      <c r="L143" s="10">
        <f t="shared" si="15"/>
        <v>23.71</v>
      </c>
      <c r="M143" s="10">
        <f t="shared" si="15"/>
        <v>0.6799999999999999</v>
      </c>
      <c r="N143" s="10">
        <f t="shared" si="15"/>
        <v>21.473000000000003</v>
      </c>
      <c r="O143" s="10">
        <f t="shared" si="15"/>
        <v>28.810000000000002</v>
      </c>
    </row>
    <row r="144" spans="1:15" ht="12.75" customHeight="1">
      <c r="A144" s="16"/>
      <c r="B144" s="16"/>
      <c r="C144" s="22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4" ht="12.75" customHeight="1">
      <c r="A145" s="16"/>
      <c r="B145" s="16"/>
      <c r="C145" s="22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5" ht="12.75" customHeight="1">
      <c r="A146" s="46" t="s">
        <v>22</v>
      </c>
      <c r="B146" s="46"/>
      <c r="C146" s="46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 customHeight="1">
      <c r="A147" s="46" t="s">
        <v>23</v>
      </c>
      <c r="B147" s="46"/>
      <c r="C147" s="46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 customHeight="1">
      <c r="A148" s="46" t="s">
        <v>148</v>
      </c>
      <c r="B148" s="46"/>
      <c r="C148" s="46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 customHeight="1">
      <c r="A149" s="3"/>
      <c r="B149" s="3"/>
      <c r="C149" s="3" t="s">
        <v>35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41.25" customHeight="1">
      <c r="A150" s="44" t="s">
        <v>0</v>
      </c>
      <c r="B150" s="44" t="s">
        <v>1</v>
      </c>
      <c r="C150" s="44" t="s">
        <v>2</v>
      </c>
      <c r="D150" s="44" t="s">
        <v>3</v>
      </c>
      <c r="E150" s="44" t="s">
        <v>4</v>
      </c>
      <c r="F150" s="44" t="s">
        <v>5</v>
      </c>
      <c r="G150" s="45" t="s">
        <v>6</v>
      </c>
      <c r="H150" s="44" t="s">
        <v>7</v>
      </c>
      <c r="I150" s="44"/>
      <c r="J150" s="44"/>
      <c r="K150" s="44"/>
      <c r="L150" s="44" t="s">
        <v>8</v>
      </c>
      <c r="M150" s="44"/>
      <c r="N150" s="44"/>
      <c r="O150" s="44"/>
    </row>
    <row r="151" spans="1:15" ht="27" customHeight="1">
      <c r="A151" s="44"/>
      <c r="B151" s="44"/>
      <c r="C151" s="44"/>
      <c r="D151" s="44"/>
      <c r="E151" s="44"/>
      <c r="F151" s="44"/>
      <c r="G151" s="45"/>
      <c r="H151" s="1" t="s">
        <v>9</v>
      </c>
      <c r="I151" s="1" t="s">
        <v>10</v>
      </c>
      <c r="J151" s="1" t="s">
        <v>11</v>
      </c>
      <c r="K151" s="1" t="s">
        <v>12</v>
      </c>
      <c r="L151" s="1" t="s">
        <v>13</v>
      </c>
      <c r="M151" s="1" t="s">
        <v>18</v>
      </c>
      <c r="N151" s="1" t="s">
        <v>14</v>
      </c>
      <c r="O151" s="1" t="s">
        <v>15</v>
      </c>
    </row>
    <row r="152" spans="1:15" ht="12" customHeight="1">
      <c r="A152" s="1">
        <v>185</v>
      </c>
      <c r="B152" s="1">
        <v>150</v>
      </c>
      <c r="C152" s="19" t="s">
        <v>73</v>
      </c>
      <c r="D152" s="1">
        <v>6</v>
      </c>
      <c r="E152" s="1">
        <v>4.8</v>
      </c>
      <c r="F152" s="1">
        <v>23.1</v>
      </c>
      <c r="G152" s="15">
        <v>155</v>
      </c>
      <c r="H152" s="1">
        <v>141</v>
      </c>
      <c r="I152" s="1">
        <v>48</v>
      </c>
      <c r="J152" s="1">
        <v>179</v>
      </c>
      <c r="K152" s="1">
        <v>2</v>
      </c>
      <c r="L152" s="1">
        <v>0.03</v>
      </c>
      <c r="M152" s="1">
        <v>0.14</v>
      </c>
      <c r="N152" s="1">
        <v>0.35</v>
      </c>
      <c r="O152" s="1">
        <v>0.11</v>
      </c>
    </row>
    <row r="153" spans="1:15" ht="13.5" customHeight="1">
      <c r="A153" s="1">
        <v>1</v>
      </c>
      <c r="B153" s="1">
        <v>5</v>
      </c>
      <c r="C153" s="19" t="s">
        <v>48</v>
      </c>
      <c r="D153" s="1">
        <v>0.04</v>
      </c>
      <c r="E153" s="1">
        <v>3.6</v>
      </c>
      <c r="F153" s="1">
        <v>0.06</v>
      </c>
      <c r="G153" s="15">
        <v>32</v>
      </c>
      <c r="H153" s="1">
        <v>1.21</v>
      </c>
      <c r="I153" s="1">
        <v>0</v>
      </c>
      <c r="J153" s="1">
        <v>1.5</v>
      </c>
      <c r="K153" s="1">
        <v>0.01</v>
      </c>
      <c r="L153" s="1">
        <v>20</v>
      </c>
      <c r="M153" s="1">
        <v>0</v>
      </c>
      <c r="N153" s="1">
        <v>0.01</v>
      </c>
      <c r="O153" s="1">
        <v>0</v>
      </c>
    </row>
    <row r="154" spans="1:15" ht="12.75" customHeight="1">
      <c r="A154" s="1">
        <v>397</v>
      </c>
      <c r="B154" s="1">
        <v>150</v>
      </c>
      <c r="C154" s="19" t="s">
        <v>74</v>
      </c>
      <c r="D154" s="1">
        <v>4.2</v>
      </c>
      <c r="E154" s="1">
        <v>4.7</v>
      </c>
      <c r="F154" s="1">
        <v>15.3</v>
      </c>
      <c r="G154" s="15">
        <v>117</v>
      </c>
      <c r="H154" s="1">
        <v>165</v>
      </c>
      <c r="I154" s="1">
        <v>20.7</v>
      </c>
      <c r="J154" s="1">
        <v>137</v>
      </c>
      <c r="K154" s="1">
        <v>0.35</v>
      </c>
      <c r="L154" s="1">
        <v>0.03</v>
      </c>
      <c r="M154" s="1">
        <v>0.05</v>
      </c>
      <c r="N154" s="1">
        <v>0.17</v>
      </c>
      <c r="O154" s="1">
        <v>1.38</v>
      </c>
    </row>
    <row r="155" spans="1:15" ht="12.75" customHeight="1">
      <c r="A155" s="5" t="s">
        <v>50</v>
      </c>
      <c r="B155" s="5">
        <v>30</v>
      </c>
      <c r="C155" s="6" t="s">
        <v>49</v>
      </c>
      <c r="D155" s="7">
        <v>2.28</v>
      </c>
      <c r="E155" s="7">
        <v>0.18</v>
      </c>
      <c r="F155" s="7">
        <v>15.75</v>
      </c>
      <c r="G155" s="7">
        <v>70.5</v>
      </c>
      <c r="H155" s="7">
        <v>6</v>
      </c>
      <c r="I155" s="7">
        <v>4.2</v>
      </c>
      <c r="J155" s="14">
        <v>19.5</v>
      </c>
      <c r="K155" s="14">
        <v>0.27</v>
      </c>
      <c r="L155" s="7">
        <v>0</v>
      </c>
      <c r="M155" s="7">
        <v>0.03</v>
      </c>
      <c r="N155" s="7">
        <v>0.29</v>
      </c>
      <c r="O155" s="7">
        <v>0</v>
      </c>
    </row>
    <row r="156" spans="1:15" ht="12.75" customHeight="1">
      <c r="A156" s="5">
        <v>209</v>
      </c>
      <c r="B156" s="5">
        <v>40</v>
      </c>
      <c r="C156" s="6" t="s">
        <v>92</v>
      </c>
      <c r="D156" s="7">
        <v>5.08</v>
      </c>
      <c r="E156" s="7">
        <v>4.6</v>
      </c>
      <c r="F156" s="7">
        <v>0.28</v>
      </c>
      <c r="G156" s="7">
        <v>63</v>
      </c>
      <c r="H156" s="7">
        <v>22</v>
      </c>
      <c r="I156" s="7">
        <v>4.8</v>
      </c>
      <c r="J156" s="7">
        <v>77</v>
      </c>
      <c r="K156" s="7">
        <v>1</v>
      </c>
      <c r="L156" s="7">
        <v>0.1</v>
      </c>
      <c r="M156" s="7">
        <v>0.03</v>
      </c>
      <c r="N156" s="7">
        <v>0.08</v>
      </c>
      <c r="O156" s="7">
        <v>0</v>
      </c>
    </row>
    <row r="157" spans="1:15" ht="12.75" customHeight="1">
      <c r="A157" s="5"/>
      <c r="B157" s="5"/>
      <c r="C157" s="6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2.75" customHeight="1">
      <c r="A158" s="2"/>
      <c r="B158" s="2"/>
      <c r="C158" s="9" t="s">
        <v>20</v>
      </c>
      <c r="D158" s="10">
        <f aca="true" t="shared" si="16" ref="D158:O158">SUM(D150:D156)</f>
        <v>17.6</v>
      </c>
      <c r="E158" s="10">
        <f t="shared" si="16"/>
        <v>17.880000000000003</v>
      </c>
      <c r="F158" s="10">
        <f t="shared" si="16"/>
        <v>54.49</v>
      </c>
      <c r="G158" s="10">
        <f t="shared" si="16"/>
        <v>437.5</v>
      </c>
      <c r="H158" s="10">
        <f t="shared" si="16"/>
        <v>335.21000000000004</v>
      </c>
      <c r="I158" s="10">
        <f t="shared" si="16"/>
        <v>77.7</v>
      </c>
      <c r="J158" s="10">
        <f t="shared" si="16"/>
        <v>414</v>
      </c>
      <c r="K158" s="10">
        <f t="shared" si="16"/>
        <v>3.63</v>
      </c>
      <c r="L158" s="10">
        <f t="shared" si="16"/>
        <v>20.160000000000004</v>
      </c>
      <c r="M158" s="10">
        <f t="shared" si="16"/>
        <v>0.25</v>
      </c>
      <c r="N158" s="10">
        <f t="shared" si="16"/>
        <v>0.9</v>
      </c>
      <c r="O158" s="10">
        <f t="shared" si="16"/>
        <v>1.49</v>
      </c>
    </row>
    <row r="159" spans="1:15" ht="12.75" customHeight="1">
      <c r="A159" s="11"/>
      <c r="B159" s="11"/>
      <c r="C159" s="12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ht="12.75" customHeight="1">
      <c r="A160" s="8"/>
      <c r="B160" s="8"/>
      <c r="C160" s="20" t="s">
        <v>53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40.5" customHeight="1">
      <c r="A161" s="44" t="s">
        <v>0</v>
      </c>
      <c r="B161" s="44" t="s">
        <v>1</v>
      </c>
      <c r="C161" s="44" t="s">
        <v>2</v>
      </c>
      <c r="D161" s="44" t="s">
        <v>3</v>
      </c>
      <c r="E161" s="44" t="s">
        <v>4</v>
      </c>
      <c r="F161" s="44" t="s">
        <v>5</v>
      </c>
      <c r="G161" s="45" t="s">
        <v>6</v>
      </c>
      <c r="H161" s="44" t="s">
        <v>7</v>
      </c>
      <c r="I161" s="44"/>
      <c r="J161" s="44"/>
      <c r="K161" s="44"/>
      <c r="L161" s="44" t="s">
        <v>8</v>
      </c>
      <c r="M161" s="44"/>
      <c r="N161" s="44"/>
      <c r="O161" s="44"/>
    </row>
    <row r="162" spans="1:15" ht="12.75" customHeight="1">
      <c r="A162" s="44"/>
      <c r="B162" s="44"/>
      <c r="C162" s="44"/>
      <c r="D162" s="44"/>
      <c r="E162" s="44"/>
      <c r="F162" s="44"/>
      <c r="G162" s="45"/>
      <c r="H162" s="1" t="s">
        <v>9</v>
      </c>
      <c r="I162" s="1" t="s">
        <v>10</v>
      </c>
      <c r="J162" s="1" t="s">
        <v>11</v>
      </c>
      <c r="K162" s="1" t="s">
        <v>12</v>
      </c>
      <c r="L162" s="1" t="s">
        <v>13</v>
      </c>
      <c r="M162" s="1" t="s">
        <v>18</v>
      </c>
      <c r="N162" s="1" t="s">
        <v>14</v>
      </c>
      <c r="O162" s="1" t="s">
        <v>15</v>
      </c>
    </row>
    <row r="163" spans="1:15" ht="12.75" customHeight="1">
      <c r="A163" s="1">
        <v>338</v>
      </c>
      <c r="B163" s="1">
        <v>100</v>
      </c>
      <c r="C163" s="19" t="s">
        <v>145</v>
      </c>
      <c r="D163" s="1">
        <v>0.4</v>
      </c>
      <c r="E163" s="1">
        <v>0.3</v>
      </c>
      <c r="F163" s="1">
        <v>9.5</v>
      </c>
      <c r="G163" s="15">
        <v>42</v>
      </c>
      <c r="H163" s="1">
        <v>19</v>
      </c>
      <c r="I163" s="1">
        <v>12</v>
      </c>
      <c r="J163" s="1">
        <v>16</v>
      </c>
      <c r="K163" s="1">
        <v>2.3</v>
      </c>
      <c r="L163" s="1">
        <v>0.01</v>
      </c>
      <c r="M163" s="1">
        <v>0.02</v>
      </c>
      <c r="N163" s="1">
        <v>0.1</v>
      </c>
      <c r="O163" s="1">
        <v>5</v>
      </c>
    </row>
    <row r="164" spans="1:15" ht="12.75" customHeight="1">
      <c r="A164" s="1"/>
      <c r="B164" s="1"/>
      <c r="C164" s="19"/>
      <c r="D164" s="1"/>
      <c r="E164" s="1"/>
      <c r="F164" s="1"/>
      <c r="G164" s="15"/>
      <c r="H164" s="1"/>
      <c r="I164" s="1"/>
      <c r="J164" s="1"/>
      <c r="K164" s="1"/>
      <c r="L164" s="1"/>
      <c r="M164" s="1"/>
      <c r="N164" s="1"/>
      <c r="O164" s="1"/>
    </row>
    <row r="165" spans="1:15" ht="12.75" customHeight="1">
      <c r="A165" s="5"/>
      <c r="B165" s="5"/>
      <c r="C165" s="6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23.25" customHeight="1">
      <c r="A166" s="5"/>
      <c r="B166" s="5"/>
      <c r="C166" s="9" t="s">
        <v>33</v>
      </c>
      <c r="D166" s="10">
        <f aca="true" t="shared" si="17" ref="D166:O166">SUM(D163:D165)</f>
        <v>0.4</v>
      </c>
      <c r="E166" s="10">
        <f t="shared" si="17"/>
        <v>0.3</v>
      </c>
      <c r="F166" s="10">
        <f t="shared" si="17"/>
        <v>9.5</v>
      </c>
      <c r="G166" s="10">
        <f t="shared" si="17"/>
        <v>42</v>
      </c>
      <c r="H166" s="10">
        <f t="shared" si="17"/>
        <v>19</v>
      </c>
      <c r="I166" s="10">
        <f t="shared" si="17"/>
        <v>12</v>
      </c>
      <c r="J166" s="10">
        <f t="shared" si="17"/>
        <v>16</v>
      </c>
      <c r="K166" s="10">
        <f t="shared" si="17"/>
        <v>2.3</v>
      </c>
      <c r="L166" s="10">
        <f t="shared" si="17"/>
        <v>0.01</v>
      </c>
      <c r="M166" s="10">
        <f t="shared" si="17"/>
        <v>0.02</v>
      </c>
      <c r="N166" s="10">
        <f t="shared" si="17"/>
        <v>0.1</v>
      </c>
      <c r="O166" s="10">
        <f t="shared" si="17"/>
        <v>5</v>
      </c>
    </row>
    <row r="167" spans="1:15" ht="12.75">
      <c r="A167" s="16"/>
      <c r="B167" s="16"/>
      <c r="C167" s="12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ht="12.75">
      <c r="A168" s="8"/>
      <c r="B168" s="8"/>
      <c r="C168" s="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.75">
      <c r="A169" s="3"/>
      <c r="B169" s="3"/>
      <c r="C169" s="3" t="s">
        <v>39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44.25" customHeight="1">
      <c r="A170" s="44" t="s">
        <v>0</v>
      </c>
      <c r="B170" s="44" t="s">
        <v>1</v>
      </c>
      <c r="C170" s="44" t="s">
        <v>2</v>
      </c>
      <c r="D170" s="44" t="s">
        <v>3</v>
      </c>
      <c r="E170" s="44" t="s">
        <v>4</v>
      </c>
      <c r="F170" s="44" t="s">
        <v>5</v>
      </c>
      <c r="G170" s="45" t="s">
        <v>6</v>
      </c>
      <c r="H170" s="44" t="s">
        <v>7</v>
      </c>
      <c r="I170" s="44"/>
      <c r="J170" s="44"/>
      <c r="K170" s="44"/>
      <c r="L170" s="44" t="s">
        <v>8</v>
      </c>
      <c r="M170" s="44"/>
      <c r="N170" s="44"/>
      <c r="O170" s="44"/>
    </row>
    <row r="171" spans="1:15" ht="25.5" customHeight="1">
      <c r="A171" s="44"/>
      <c r="B171" s="44"/>
      <c r="C171" s="44"/>
      <c r="D171" s="44"/>
      <c r="E171" s="44"/>
      <c r="F171" s="44"/>
      <c r="G171" s="45"/>
      <c r="H171" s="1" t="s">
        <v>9</v>
      </c>
      <c r="I171" s="1" t="s">
        <v>10</v>
      </c>
      <c r="J171" s="1" t="s">
        <v>11</v>
      </c>
      <c r="K171" s="1" t="s">
        <v>12</v>
      </c>
      <c r="L171" s="1" t="s">
        <v>13</v>
      </c>
      <c r="M171" s="1" t="s">
        <v>18</v>
      </c>
      <c r="N171" s="1" t="s">
        <v>14</v>
      </c>
      <c r="O171" s="1" t="s">
        <v>15</v>
      </c>
    </row>
    <row r="172" spans="1:15" ht="25.5">
      <c r="A172" s="1"/>
      <c r="B172" s="1">
        <v>30</v>
      </c>
      <c r="C172" s="19" t="s">
        <v>88</v>
      </c>
      <c r="D172" s="1">
        <v>0.24</v>
      </c>
      <c r="E172" s="1">
        <v>0.03</v>
      </c>
      <c r="F172" s="1">
        <v>0.78</v>
      </c>
      <c r="G172" s="15">
        <v>4</v>
      </c>
      <c r="H172" s="1">
        <v>7.2</v>
      </c>
      <c r="I172" s="1">
        <v>4.2</v>
      </c>
      <c r="J172" s="1">
        <v>12.6</v>
      </c>
      <c r="K172" s="1">
        <v>0.18</v>
      </c>
      <c r="L172" s="1">
        <v>0.02</v>
      </c>
      <c r="M172" s="1">
        <v>0.01</v>
      </c>
      <c r="N172" s="1">
        <v>0.6</v>
      </c>
      <c r="O172" s="1">
        <v>3</v>
      </c>
    </row>
    <row r="173" spans="1:15" ht="38.25">
      <c r="A173" s="1" t="s">
        <v>77</v>
      </c>
      <c r="B173" s="1" t="s">
        <v>133</v>
      </c>
      <c r="C173" s="19" t="s">
        <v>78</v>
      </c>
      <c r="D173" s="1">
        <v>20.3</v>
      </c>
      <c r="E173" s="1">
        <v>12.7</v>
      </c>
      <c r="F173" s="1">
        <v>7.1</v>
      </c>
      <c r="G173" s="15">
        <v>225</v>
      </c>
      <c r="H173" s="1">
        <v>24.6</v>
      </c>
      <c r="I173" s="1">
        <v>38.5</v>
      </c>
      <c r="J173" s="1">
        <v>21.5</v>
      </c>
      <c r="K173" s="1">
        <v>1.75</v>
      </c>
      <c r="L173" s="1">
        <v>0.35</v>
      </c>
      <c r="M173" s="1">
        <v>0.09</v>
      </c>
      <c r="N173" s="1">
        <v>4.8</v>
      </c>
      <c r="O173" s="1">
        <v>7</v>
      </c>
    </row>
    <row r="174" spans="1:15" ht="12.75">
      <c r="A174" s="1">
        <v>259</v>
      </c>
      <c r="B174" s="1" t="s">
        <v>135</v>
      </c>
      <c r="C174" s="19" t="s">
        <v>79</v>
      </c>
      <c r="D174" s="1">
        <v>16.8</v>
      </c>
      <c r="E174" s="1">
        <v>16.2</v>
      </c>
      <c r="F174" s="1">
        <v>21.5</v>
      </c>
      <c r="G174" s="15">
        <v>303</v>
      </c>
      <c r="H174" s="1">
        <v>31</v>
      </c>
      <c r="I174" s="1">
        <v>47.2</v>
      </c>
      <c r="J174" s="1">
        <v>227</v>
      </c>
      <c r="K174" s="1">
        <v>3.3</v>
      </c>
      <c r="L174" s="1">
        <v>0.12</v>
      </c>
      <c r="M174" s="1">
        <v>0.19</v>
      </c>
      <c r="N174" s="1">
        <v>3.7</v>
      </c>
      <c r="O174" s="1">
        <v>26.8</v>
      </c>
    </row>
    <row r="175" spans="1:15" ht="12.75">
      <c r="A175" s="5">
        <v>348</v>
      </c>
      <c r="B175" s="5">
        <v>150</v>
      </c>
      <c r="C175" s="6" t="s">
        <v>80</v>
      </c>
      <c r="D175" s="7">
        <v>0.35</v>
      </c>
      <c r="E175" s="7">
        <v>0</v>
      </c>
      <c r="F175" s="7">
        <v>18.6</v>
      </c>
      <c r="G175" s="7">
        <v>75</v>
      </c>
      <c r="H175" s="7">
        <v>33.5</v>
      </c>
      <c r="I175" s="7">
        <v>4.5</v>
      </c>
      <c r="J175" s="7">
        <v>12.6</v>
      </c>
      <c r="K175" s="7">
        <v>0.9</v>
      </c>
      <c r="L175" s="7">
        <v>0</v>
      </c>
      <c r="M175" s="7">
        <v>0</v>
      </c>
      <c r="N175" s="7">
        <v>0.16</v>
      </c>
      <c r="O175" s="7">
        <v>0.2</v>
      </c>
    </row>
    <row r="176" spans="1:15" ht="12.75">
      <c r="A176" s="5" t="s">
        <v>57</v>
      </c>
      <c r="B176" s="5">
        <v>25</v>
      </c>
      <c r="C176" s="6" t="s">
        <v>17</v>
      </c>
      <c r="D176" s="7">
        <v>1.13</v>
      </c>
      <c r="E176" s="7">
        <v>0.18</v>
      </c>
      <c r="F176" s="7">
        <v>12.38</v>
      </c>
      <c r="G176" s="7">
        <v>53.75</v>
      </c>
      <c r="H176" s="7">
        <v>5.25</v>
      </c>
      <c r="I176" s="7">
        <v>4.75</v>
      </c>
      <c r="J176" s="14">
        <v>21.75</v>
      </c>
      <c r="K176" s="14">
        <v>0.5</v>
      </c>
      <c r="L176" s="7">
        <v>0</v>
      </c>
      <c r="M176" s="7">
        <v>0.01</v>
      </c>
      <c r="N176" s="7">
        <v>0.16</v>
      </c>
      <c r="O176" s="7">
        <v>0</v>
      </c>
    </row>
    <row r="177" spans="1:15" ht="12.75">
      <c r="A177" s="5" t="s">
        <v>50</v>
      </c>
      <c r="B177" s="5">
        <v>30</v>
      </c>
      <c r="C177" s="6" t="s">
        <v>49</v>
      </c>
      <c r="D177" s="7">
        <v>2.28</v>
      </c>
      <c r="E177" s="7">
        <v>0.18</v>
      </c>
      <c r="F177" s="7">
        <v>15.75</v>
      </c>
      <c r="G177" s="7">
        <v>70.5</v>
      </c>
      <c r="H177" s="7">
        <v>6</v>
      </c>
      <c r="I177" s="7">
        <v>4.2</v>
      </c>
      <c r="J177" s="14">
        <v>19.5</v>
      </c>
      <c r="K177" s="14">
        <v>0.27</v>
      </c>
      <c r="L177" s="7">
        <v>0</v>
      </c>
      <c r="M177" s="7">
        <v>0.03</v>
      </c>
      <c r="N177" s="7">
        <v>0.29</v>
      </c>
      <c r="O177" s="7">
        <v>0</v>
      </c>
    </row>
    <row r="178" spans="1:15" ht="12.75">
      <c r="A178" s="5"/>
      <c r="B178" s="5"/>
      <c r="C178" s="6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2.75">
      <c r="A179" s="5"/>
      <c r="B179" s="5"/>
      <c r="C179" s="6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2.75">
      <c r="A180" s="5"/>
      <c r="B180" s="5"/>
      <c r="C180" s="6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2.75">
      <c r="A181" s="2"/>
      <c r="B181" s="2"/>
      <c r="C181" s="9" t="s">
        <v>20</v>
      </c>
      <c r="D181" s="10">
        <f aca="true" t="shared" si="18" ref="D181:O181">SUM(D170:D178)</f>
        <v>41.10000000000001</v>
      </c>
      <c r="E181" s="10">
        <f t="shared" si="18"/>
        <v>29.29</v>
      </c>
      <c r="F181" s="10">
        <f t="shared" si="18"/>
        <v>76.11000000000001</v>
      </c>
      <c r="G181" s="10">
        <f>SUM(G170:G178)</f>
        <v>731.25</v>
      </c>
      <c r="H181" s="10">
        <f>SUM(H170:H178)</f>
        <v>107.55</v>
      </c>
      <c r="I181" s="10">
        <f t="shared" si="18"/>
        <v>103.35000000000001</v>
      </c>
      <c r="J181" s="10">
        <f t="shared" si="18"/>
        <v>314.95000000000005</v>
      </c>
      <c r="K181" s="10">
        <f t="shared" si="18"/>
        <v>6.9</v>
      </c>
      <c r="L181" s="10">
        <f t="shared" si="18"/>
        <v>0.49</v>
      </c>
      <c r="M181" s="10">
        <f t="shared" si="18"/>
        <v>0.32999999999999996</v>
      </c>
      <c r="N181" s="10">
        <f t="shared" si="18"/>
        <v>9.709999999999999</v>
      </c>
      <c r="O181" s="10">
        <f t="shared" si="18"/>
        <v>37</v>
      </c>
    </row>
    <row r="182" spans="1:15" ht="12.75">
      <c r="A182" s="11"/>
      <c r="B182" s="11"/>
      <c r="C182" s="12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ht="12.75">
      <c r="A183" s="11"/>
      <c r="B183" s="11"/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2.75">
      <c r="A184" s="16"/>
      <c r="B184" s="16"/>
      <c r="C184" s="22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ht="12.75">
      <c r="A185" s="16"/>
      <c r="B185" s="16"/>
      <c r="C185" s="22" t="s">
        <v>44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t="39.75" customHeight="1">
      <c r="A186" s="44" t="s">
        <v>0</v>
      </c>
      <c r="B186" s="44" t="s">
        <v>1</v>
      </c>
      <c r="C186" s="44" t="s">
        <v>2</v>
      </c>
      <c r="D186" s="44" t="s">
        <v>3</v>
      </c>
      <c r="E186" s="44" t="s">
        <v>4</v>
      </c>
      <c r="F186" s="44" t="s">
        <v>5</v>
      </c>
      <c r="G186" s="45" t="s">
        <v>6</v>
      </c>
      <c r="H186" s="44" t="s">
        <v>7</v>
      </c>
      <c r="I186" s="44"/>
      <c r="J186" s="44"/>
      <c r="K186" s="44"/>
      <c r="L186" s="44" t="s">
        <v>8</v>
      </c>
      <c r="M186" s="44"/>
      <c r="N186" s="44"/>
      <c r="O186" s="44"/>
    </row>
    <row r="187" spans="1:15" ht="12.75">
      <c r="A187" s="44"/>
      <c r="B187" s="44"/>
      <c r="C187" s="44"/>
      <c r="D187" s="44"/>
      <c r="E187" s="44"/>
      <c r="F187" s="44"/>
      <c r="G187" s="45"/>
      <c r="H187" s="1" t="s">
        <v>9</v>
      </c>
      <c r="I187" s="1" t="s">
        <v>10</v>
      </c>
      <c r="J187" s="1" t="s">
        <v>11</v>
      </c>
      <c r="K187" s="1" t="s">
        <v>12</v>
      </c>
      <c r="L187" s="1" t="s">
        <v>13</v>
      </c>
      <c r="M187" s="1" t="s">
        <v>18</v>
      </c>
      <c r="N187" s="1" t="s">
        <v>14</v>
      </c>
      <c r="O187" s="1" t="s">
        <v>15</v>
      </c>
    </row>
    <row r="188" spans="1:15" ht="12.75">
      <c r="A188" s="1">
        <v>212</v>
      </c>
      <c r="B188" s="1">
        <v>100</v>
      </c>
      <c r="C188" s="19" t="s">
        <v>89</v>
      </c>
      <c r="D188" s="1">
        <v>11</v>
      </c>
      <c r="E188" s="1">
        <v>6.8</v>
      </c>
      <c r="F188" s="1">
        <v>25</v>
      </c>
      <c r="G188" s="15">
        <v>207</v>
      </c>
      <c r="H188" s="1">
        <v>129</v>
      </c>
      <c r="I188" s="1">
        <v>21</v>
      </c>
      <c r="J188" s="1">
        <v>155</v>
      </c>
      <c r="K188" s="1">
        <v>0.72</v>
      </c>
      <c r="L188" s="1">
        <v>24.8</v>
      </c>
      <c r="M188" s="1">
        <v>0.07</v>
      </c>
      <c r="N188" s="1">
        <v>0.52</v>
      </c>
      <c r="O188" s="1">
        <v>0.76</v>
      </c>
    </row>
    <row r="189" spans="1:15" ht="12.75">
      <c r="A189" s="5">
        <v>401</v>
      </c>
      <c r="B189" s="5">
        <v>130</v>
      </c>
      <c r="C189" s="6" t="s">
        <v>134</v>
      </c>
      <c r="D189" s="7">
        <v>4.9</v>
      </c>
      <c r="E189" s="7">
        <v>10</v>
      </c>
      <c r="F189" s="7">
        <v>6.8</v>
      </c>
      <c r="G189" s="7">
        <v>139</v>
      </c>
      <c r="H189" s="7">
        <v>202</v>
      </c>
      <c r="I189" s="7">
        <v>23.1</v>
      </c>
      <c r="J189" s="7">
        <v>149.5</v>
      </c>
      <c r="K189" s="7">
        <v>0.16</v>
      </c>
      <c r="L189" s="7">
        <v>0.03</v>
      </c>
      <c r="M189" s="7">
        <v>0.23</v>
      </c>
      <c r="N189" s="7">
        <v>0.54</v>
      </c>
      <c r="O189" s="7">
        <v>0.43</v>
      </c>
    </row>
    <row r="190" spans="1:15" ht="12.75">
      <c r="A190" s="5"/>
      <c r="B190" s="5"/>
      <c r="C190" s="6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2.75">
      <c r="A191" s="5"/>
      <c r="B191" s="5"/>
      <c r="C191" s="6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2.75">
      <c r="A192" s="5"/>
      <c r="B192" s="5"/>
      <c r="C192" s="6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2.75">
      <c r="A193" s="5"/>
      <c r="B193" s="5"/>
      <c r="C193" s="6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2.75">
      <c r="A194" s="2"/>
      <c r="B194" s="17"/>
      <c r="C194" s="9" t="s">
        <v>20</v>
      </c>
      <c r="D194" s="10">
        <f>SUM(D188:D192)</f>
        <v>15.9</v>
      </c>
      <c r="E194" s="10">
        <f>SUM(E188:E192)</f>
        <v>16.8</v>
      </c>
      <c r="F194" s="10">
        <f>SUM(F188:F192)</f>
        <v>31.8</v>
      </c>
      <c r="G194" s="10">
        <f>SUM(G188:G192)</f>
        <v>346</v>
      </c>
      <c r="H194" s="10">
        <f>SUM(H188:H192)</f>
        <v>331</v>
      </c>
      <c r="I194" s="10">
        <f aca="true" t="shared" si="19" ref="I194:O194">SUM(I187:I192)</f>
        <v>44.1</v>
      </c>
      <c r="J194" s="10">
        <f t="shared" si="19"/>
        <v>304.5</v>
      </c>
      <c r="K194" s="10">
        <f t="shared" si="19"/>
        <v>0.88</v>
      </c>
      <c r="L194" s="10">
        <f t="shared" si="19"/>
        <v>24.830000000000002</v>
      </c>
      <c r="M194" s="10">
        <f t="shared" si="19"/>
        <v>0.30000000000000004</v>
      </c>
      <c r="N194" s="10">
        <f t="shared" si="19"/>
        <v>1.06</v>
      </c>
      <c r="O194" s="10">
        <f t="shared" si="19"/>
        <v>1.19</v>
      </c>
    </row>
    <row r="195" spans="1:15" ht="12.75">
      <c r="A195" s="2"/>
      <c r="B195" s="2"/>
      <c r="C195" s="9" t="s">
        <v>34</v>
      </c>
      <c r="D195" s="10">
        <f>D194+D181+D166+D158</f>
        <v>75</v>
      </c>
      <c r="E195" s="10">
        <f aca="true" t="shared" si="20" ref="E195:O195">E194+E181+E166+E158</f>
        <v>64.27000000000001</v>
      </c>
      <c r="F195" s="10">
        <f t="shared" si="20"/>
        <v>171.9</v>
      </c>
      <c r="G195" s="10">
        <f t="shared" si="20"/>
        <v>1556.75</v>
      </c>
      <c r="H195" s="10">
        <f t="shared" si="20"/>
        <v>792.76</v>
      </c>
      <c r="I195" s="10">
        <f t="shared" si="20"/>
        <v>237.15000000000003</v>
      </c>
      <c r="J195" s="10">
        <f t="shared" si="20"/>
        <v>1049.45</v>
      </c>
      <c r="K195" s="10">
        <f t="shared" si="20"/>
        <v>13.71</v>
      </c>
      <c r="L195" s="10">
        <f t="shared" si="20"/>
        <v>45.49000000000001</v>
      </c>
      <c r="M195" s="10">
        <f t="shared" si="20"/>
        <v>0.9</v>
      </c>
      <c r="N195" s="10">
        <f t="shared" si="20"/>
        <v>11.77</v>
      </c>
      <c r="O195" s="10">
        <f t="shared" si="20"/>
        <v>44.68</v>
      </c>
    </row>
    <row r="196" spans="1:15" ht="12.75">
      <c r="A196" s="16"/>
      <c r="B196" s="16"/>
      <c r="C196" s="22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ht="12.75">
      <c r="A197" s="16"/>
      <c r="B197" s="16"/>
      <c r="C197" s="22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2" ht="12.75">
      <c r="A198" t="s">
        <v>28</v>
      </c>
      <c r="B198" t="s">
        <v>27</v>
      </c>
    </row>
    <row r="199" spans="1:15" ht="12.75">
      <c r="A199" s="8" t="s">
        <v>23</v>
      </c>
      <c r="B199" s="8"/>
      <c r="C199" s="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8" t="s">
        <v>148</v>
      </c>
      <c r="B200" s="8"/>
      <c r="C200" s="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8"/>
      <c r="B201" s="8"/>
      <c r="C201" s="8" t="s">
        <v>40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42" customHeight="1">
      <c r="A202" s="44" t="s">
        <v>0</v>
      </c>
      <c r="B202" s="44" t="s">
        <v>1</v>
      </c>
      <c r="C202" s="44" t="s">
        <v>2</v>
      </c>
      <c r="D202" s="44" t="s">
        <v>3</v>
      </c>
      <c r="E202" s="44" t="s">
        <v>4</v>
      </c>
      <c r="F202" s="44" t="s">
        <v>5</v>
      </c>
      <c r="G202" s="45" t="s">
        <v>6</v>
      </c>
      <c r="H202" s="44" t="s">
        <v>7</v>
      </c>
      <c r="I202" s="44"/>
      <c r="J202" s="44"/>
      <c r="K202" s="44"/>
      <c r="L202" s="44" t="s">
        <v>8</v>
      </c>
      <c r="M202" s="44"/>
      <c r="N202" s="44"/>
      <c r="O202" s="44"/>
    </row>
    <row r="203" spans="1:15" ht="23.25" customHeight="1">
      <c r="A203" s="44"/>
      <c r="B203" s="44"/>
      <c r="C203" s="44"/>
      <c r="D203" s="44"/>
      <c r="E203" s="44"/>
      <c r="F203" s="44"/>
      <c r="G203" s="45"/>
      <c r="H203" s="1" t="s">
        <v>9</v>
      </c>
      <c r="I203" s="1" t="s">
        <v>10</v>
      </c>
      <c r="J203" s="1" t="s">
        <v>11</v>
      </c>
      <c r="K203" s="1" t="s">
        <v>12</v>
      </c>
      <c r="L203" s="1" t="s">
        <v>13</v>
      </c>
      <c r="M203" s="1" t="s">
        <v>18</v>
      </c>
      <c r="N203" s="1" t="s">
        <v>14</v>
      </c>
      <c r="O203" s="1" t="s">
        <v>15</v>
      </c>
    </row>
    <row r="204" spans="1:16" ht="12.75" customHeight="1">
      <c r="A204" s="5">
        <v>182</v>
      </c>
      <c r="B204" s="5">
        <v>150</v>
      </c>
      <c r="C204" s="6" t="s">
        <v>84</v>
      </c>
      <c r="D204" s="7">
        <v>3.8</v>
      </c>
      <c r="E204" s="7">
        <v>3.8</v>
      </c>
      <c r="F204" s="7">
        <v>26.3</v>
      </c>
      <c r="G204" s="7">
        <v>147</v>
      </c>
      <c r="H204" s="7">
        <v>96</v>
      </c>
      <c r="I204" s="7">
        <v>15.8</v>
      </c>
      <c r="J204" s="7">
        <v>91</v>
      </c>
      <c r="K204" s="7">
        <v>0.8</v>
      </c>
      <c r="L204" s="7">
        <v>0</v>
      </c>
      <c r="M204" s="7">
        <v>0</v>
      </c>
      <c r="N204" s="7">
        <v>0</v>
      </c>
      <c r="O204" s="1">
        <v>0</v>
      </c>
      <c r="P204" s="26"/>
    </row>
    <row r="205" spans="1:15" ht="12.75" customHeight="1">
      <c r="A205" s="5">
        <v>125</v>
      </c>
      <c r="B205" s="5">
        <v>150</v>
      </c>
      <c r="C205" s="6" t="s">
        <v>68</v>
      </c>
      <c r="D205" s="7">
        <v>3.9</v>
      </c>
      <c r="E205" s="7">
        <v>5.4</v>
      </c>
      <c r="F205" s="7">
        <v>14.6</v>
      </c>
      <c r="G205" s="7">
        <v>107</v>
      </c>
      <c r="H205" s="7">
        <v>144.2</v>
      </c>
      <c r="I205" s="7">
        <v>16.8</v>
      </c>
      <c r="J205" s="7">
        <v>109.2</v>
      </c>
      <c r="K205" s="7">
        <v>0.14</v>
      </c>
      <c r="L205" s="7">
        <v>0.03</v>
      </c>
      <c r="M205" s="7">
        <v>0.03</v>
      </c>
      <c r="N205" s="7">
        <v>0.123</v>
      </c>
      <c r="O205" s="7">
        <v>1.2</v>
      </c>
    </row>
    <row r="206" spans="1:15" ht="12.75">
      <c r="A206" s="5" t="s">
        <v>50</v>
      </c>
      <c r="B206" s="5">
        <v>35</v>
      </c>
      <c r="C206" s="6" t="s">
        <v>49</v>
      </c>
      <c r="D206" s="7">
        <v>2.66</v>
      </c>
      <c r="E206" s="7">
        <v>0.12</v>
      </c>
      <c r="F206" s="7">
        <v>18.38</v>
      </c>
      <c r="G206" s="7">
        <v>82.25</v>
      </c>
      <c r="H206" s="7">
        <v>7</v>
      </c>
      <c r="I206" s="7">
        <v>4.9</v>
      </c>
      <c r="J206" s="14">
        <v>22.75</v>
      </c>
      <c r="K206" s="14">
        <v>0.32</v>
      </c>
      <c r="L206" s="7">
        <v>0</v>
      </c>
      <c r="M206" s="7">
        <v>0.04</v>
      </c>
      <c r="N206" s="7">
        <v>0.33</v>
      </c>
      <c r="O206" s="7">
        <v>0</v>
      </c>
    </row>
    <row r="207" spans="1:15" ht="12.75">
      <c r="A207" s="5">
        <v>7</v>
      </c>
      <c r="B207" s="1">
        <v>5</v>
      </c>
      <c r="C207" s="19" t="s">
        <v>51</v>
      </c>
      <c r="D207" s="1">
        <v>1.14</v>
      </c>
      <c r="E207" s="1">
        <v>1.5</v>
      </c>
      <c r="F207" s="1">
        <v>0</v>
      </c>
      <c r="G207" s="15">
        <v>19</v>
      </c>
      <c r="H207" s="1">
        <v>50</v>
      </c>
      <c r="I207" s="1">
        <v>2.4</v>
      </c>
      <c r="J207" s="1">
        <v>27.1</v>
      </c>
      <c r="K207" s="1">
        <v>0.03</v>
      </c>
      <c r="L207" s="1">
        <v>0.02</v>
      </c>
      <c r="M207" s="1">
        <v>0</v>
      </c>
      <c r="N207" s="1">
        <v>0.01</v>
      </c>
      <c r="O207" s="1">
        <v>0.08</v>
      </c>
    </row>
    <row r="208" spans="1:15" ht="12.75">
      <c r="A208" s="5"/>
      <c r="B208" s="5"/>
      <c r="C208" s="6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2.75">
      <c r="A209" s="2"/>
      <c r="B209" s="17"/>
      <c r="C209" s="9" t="s">
        <v>20</v>
      </c>
      <c r="D209" s="10">
        <f>SUM(D204:D207)</f>
        <v>11.5</v>
      </c>
      <c r="E209" s="10">
        <f>SUM(E204:E207)</f>
        <v>10.819999999999999</v>
      </c>
      <c r="F209" s="10">
        <f>SUM(F204:F207)</f>
        <v>59.28</v>
      </c>
      <c r="G209" s="10">
        <f>SUM(G204:G207)</f>
        <v>355.25</v>
      </c>
      <c r="H209" s="10">
        <f>SUM(H204:H207)</f>
        <v>297.2</v>
      </c>
      <c r="I209" s="10">
        <f aca="true" t="shared" si="21" ref="I209:O209">SUM(I203:I207)</f>
        <v>39.9</v>
      </c>
      <c r="J209" s="10">
        <f t="shared" si="21"/>
        <v>250.04999999999998</v>
      </c>
      <c r="K209" s="10">
        <f t="shared" si="21"/>
        <v>1.29</v>
      </c>
      <c r="L209" s="10">
        <f t="shared" si="21"/>
        <v>0.05</v>
      </c>
      <c r="M209" s="10">
        <f t="shared" si="21"/>
        <v>0.07</v>
      </c>
      <c r="N209" s="10">
        <f t="shared" si="21"/>
        <v>0.463</v>
      </c>
      <c r="O209" s="10">
        <f t="shared" si="21"/>
        <v>1.28</v>
      </c>
    </row>
    <row r="210" spans="1:15" ht="12.75">
      <c r="A210" s="11"/>
      <c r="B210" s="4"/>
      <c r="C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ht="12.75">
      <c r="A211" s="11"/>
      <c r="B211" s="4"/>
      <c r="C211" s="12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ht="12.75">
      <c r="A212" s="8"/>
      <c r="B212" s="8"/>
      <c r="C212" s="20" t="s">
        <v>53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41.25" customHeight="1">
      <c r="A213" s="44" t="s">
        <v>0</v>
      </c>
      <c r="B213" s="44" t="s">
        <v>1</v>
      </c>
      <c r="C213" s="44" t="s">
        <v>2</v>
      </c>
      <c r="D213" s="44" t="s">
        <v>3</v>
      </c>
      <c r="E213" s="44" t="s">
        <v>4</v>
      </c>
      <c r="F213" s="44" t="s">
        <v>5</v>
      </c>
      <c r="G213" s="45" t="s">
        <v>6</v>
      </c>
      <c r="H213" s="44" t="s">
        <v>7</v>
      </c>
      <c r="I213" s="44"/>
      <c r="J213" s="44"/>
      <c r="K213" s="44"/>
      <c r="L213" s="44" t="s">
        <v>8</v>
      </c>
      <c r="M213" s="44"/>
      <c r="N213" s="44"/>
      <c r="O213" s="44"/>
    </row>
    <row r="214" spans="1:15" ht="12.75">
      <c r="A214" s="44"/>
      <c r="B214" s="44"/>
      <c r="C214" s="44"/>
      <c r="D214" s="44"/>
      <c r="E214" s="44"/>
      <c r="F214" s="44"/>
      <c r="G214" s="45"/>
      <c r="H214" s="1" t="s">
        <v>9</v>
      </c>
      <c r="I214" s="1" t="s">
        <v>10</v>
      </c>
      <c r="J214" s="1" t="s">
        <v>11</v>
      </c>
      <c r="K214" s="1" t="s">
        <v>12</v>
      </c>
      <c r="L214" s="1" t="s">
        <v>13</v>
      </c>
      <c r="M214" s="1" t="s">
        <v>18</v>
      </c>
      <c r="N214" s="1" t="s">
        <v>14</v>
      </c>
      <c r="O214" s="1" t="s">
        <v>15</v>
      </c>
    </row>
    <row r="215" spans="1:15" ht="25.5">
      <c r="A215" s="1">
        <v>190</v>
      </c>
      <c r="B215" s="1">
        <v>120</v>
      </c>
      <c r="C215" s="19" t="s">
        <v>63</v>
      </c>
      <c r="D215" s="1">
        <v>0.36</v>
      </c>
      <c r="E215" s="1">
        <v>0</v>
      </c>
      <c r="F215" s="1">
        <v>14.8</v>
      </c>
      <c r="G215" s="15">
        <v>62</v>
      </c>
      <c r="H215" s="1">
        <v>12</v>
      </c>
      <c r="I215" s="1">
        <v>7.2</v>
      </c>
      <c r="J215" s="1">
        <v>12</v>
      </c>
      <c r="K215" s="1">
        <v>0.72</v>
      </c>
      <c r="L215" s="1">
        <v>0</v>
      </c>
      <c r="M215" s="1">
        <v>0</v>
      </c>
      <c r="N215" s="1">
        <v>0.01</v>
      </c>
      <c r="O215" s="1">
        <v>0</v>
      </c>
    </row>
    <row r="216" spans="1:15" ht="12.75">
      <c r="A216" s="1"/>
      <c r="B216" s="1"/>
      <c r="C216" s="19"/>
      <c r="D216" s="1"/>
      <c r="E216" s="1"/>
      <c r="F216" s="1"/>
      <c r="G216" s="15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5"/>
      <c r="B217" s="5"/>
      <c r="C217" s="6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5"/>
      <c r="B218" s="5"/>
      <c r="C218" s="9" t="s">
        <v>33</v>
      </c>
      <c r="D218" s="10">
        <f aca="true" t="shared" si="22" ref="D218:O218">SUM(D215:D217)</f>
        <v>0.36</v>
      </c>
      <c r="E218" s="10">
        <f t="shared" si="22"/>
        <v>0</v>
      </c>
      <c r="F218" s="10">
        <f t="shared" si="22"/>
        <v>14.8</v>
      </c>
      <c r="G218" s="10">
        <f t="shared" si="22"/>
        <v>62</v>
      </c>
      <c r="H218" s="10">
        <f t="shared" si="22"/>
        <v>12</v>
      </c>
      <c r="I218" s="10">
        <f t="shared" si="22"/>
        <v>7.2</v>
      </c>
      <c r="J218" s="10">
        <f t="shared" si="22"/>
        <v>12</v>
      </c>
      <c r="K218" s="10">
        <f t="shared" si="22"/>
        <v>0.72</v>
      </c>
      <c r="L218" s="10">
        <f t="shared" si="22"/>
        <v>0</v>
      </c>
      <c r="M218" s="10">
        <f t="shared" si="22"/>
        <v>0</v>
      </c>
      <c r="N218" s="10">
        <f t="shared" si="22"/>
        <v>0.01</v>
      </c>
      <c r="O218" s="10">
        <f t="shared" si="22"/>
        <v>0</v>
      </c>
    </row>
    <row r="219" spans="1:15" ht="12.75">
      <c r="A219" s="16"/>
      <c r="B219" s="16"/>
      <c r="C219" s="12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1:15" ht="12.75">
      <c r="A220" s="11"/>
      <c r="B220" s="4"/>
      <c r="C220" s="12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1:15" ht="12.75">
      <c r="A221" s="8"/>
      <c r="B221" s="8"/>
      <c r="C221" s="25" t="s">
        <v>41</v>
      </c>
      <c r="D221" s="2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41.25" customHeight="1">
      <c r="A222" s="44" t="s">
        <v>0</v>
      </c>
      <c r="B222" s="44" t="s">
        <v>1</v>
      </c>
      <c r="C222" s="44" t="s">
        <v>2</v>
      </c>
      <c r="D222" s="44" t="s">
        <v>3</v>
      </c>
      <c r="E222" s="44" t="s">
        <v>4</v>
      </c>
      <c r="F222" s="44" t="s">
        <v>5</v>
      </c>
      <c r="G222" s="45" t="s">
        <v>6</v>
      </c>
      <c r="H222" s="44" t="s">
        <v>7</v>
      </c>
      <c r="I222" s="44"/>
      <c r="J222" s="44"/>
      <c r="K222" s="44"/>
      <c r="L222" s="44" t="s">
        <v>8</v>
      </c>
      <c r="M222" s="44"/>
      <c r="N222" s="44"/>
      <c r="O222" s="44"/>
    </row>
    <row r="223" spans="1:15" ht="29.25" customHeight="1">
      <c r="A223" s="44"/>
      <c r="B223" s="44"/>
      <c r="C223" s="44"/>
      <c r="D223" s="44"/>
      <c r="E223" s="44"/>
      <c r="F223" s="44"/>
      <c r="G223" s="45"/>
      <c r="H223" s="1" t="s">
        <v>9</v>
      </c>
      <c r="I223" s="1" t="s">
        <v>10</v>
      </c>
      <c r="J223" s="1" t="s">
        <v>11</v>
      </c>
      <c r="K223" s="1" t="s">
        <v>12</v>
      </c>
      <c r="L223" s="1" t="s">
        <v>13</v>
      </c>
      <c r="M223" s="1" t="s">
        <v>18</v>
      </c>
      <c r="N223" s="1" t="s">
        <v>14</v>
      </c>
      <c r="O223" s="1" t="s">
        <v>15</v>
      </c>
    </row>
    <row r="224" spans="1:15" ht="16.5" customHeight="1">
      <c r="A224" s="1"/>
      <c r="B224" s="1">
        <v>30</v>
      </c>
      <c r="C224" s="19" t="s">
        <v>88</v>
      </c>
      <c r="D224" s="1">
        <v>0.24</v>
      </c>
      <c r="E224" s="1">
        <v>0.03</v>
      </c>
      <c r="F224" s="1">
        <v>0.78</v>
      </c>
      <c r="G224" s="15">
        <v>4</v>
      </c>
      <c r="H224" s="1">
        <v>7.2</v>
      </c>
      <c r="I224" s="1">
        <v>4.2</v>
      </c>
      <c r="J224" s="1">
        <v>12.6</v>
      </c>
      <c r="K224" s="1">
        <v>0.18</v>
      </c>
      <c r="L224" s="1">
        <v>0.02</v>
      </c>
      <c r="M224" s="1">
        <v>0.01</v>
      </c>
      <c r="N224" s="1">
        <v>0.6</v>
      </c>
      <c r="O224" s="1">
        <v>3</v>
      </c>
    </row>
    <row r="225" spans="1:15" ht="26.25" customHeight="1">
      <c r="A225" s="1">
        <v>176</v>
      </c>
      <c r="B225" s="1" t="s">
        <v>136</v>
      </c>
      <c r="C225" s="19" t="s">
        <v>91</v>
      </c>
      <c r="D225" s="1">
        <v>9.1</v>
      </c>
      <c r="E225" s="1">
        <v>11.5</v>
      </c>
      <c r="F225" s="1">
        <v>11.4</v>
      </c>
      <c r="G225" s="15">
        <v>211</v>
      </c>
      <c r="H225" s="1">
        <v>2.2</v>
      </c>
      <c r="I225" s="1">
        <v>4.16</v>
      </c>
      <c r="J225" s="1">
        <v>25.7</v>
      </c>
      <c r="K225" s="1">
        <v>0.19</v>
      </c>
      <c r="L225" s="1">
        <v>0.03</v>
      </c>
      <c r="M225" s="1">
        <v>0.02</v>
      </c>
      <c r="N225" s="1">
        <v>0.62</v>
      </c>
      <c r="O225" s="1">
        <v>0.12</v>
      </c>
    </row>
    <row r="226" spans="1:15" s="31" customFormat="1" ht="25.5">
      <c r="A226" s="1">
        <v>668</v>
      </c>
      <c r="B226" s="1" t="s">
        <v>137</v>
      </c>
      <c r="C226" s="19" t="s">
        <v>86</v>
      </c>
      <c r="D226" s="1">
        <v>12.4</v>
      </c>
      <c r="E226" s="1">
        <v>15.5</v>
      </c>
      <c r="F226" s="1">
        <v>18</v>
      </c>
      <c r="G226" s="15">
        <v>256</v>
      </c>
      <c r="H226" s="1">
        <v>51.3</v>
      </c>
      <c r="I226" s="1">
        <v>24.2</v>
      </c>
      <c r="J226" s="1">
        <v>152</v>
      </c>
      <c r="K226" s="1">
        <v>1.9</v>
      </c>
      <c r="L226" s="1">
        <v>0.06</v>
      </c>
      <c r="M226" s="1">
        <v>0.08</v>
      </c>
      <c r="N226" s="1">
        <v>1.8</v>
      </c>
      <c r="O226" s="1">
        <v>4.4</v>
      </c>
    </row>
    <row r="227" spans="1:15" ht="12.75">
      <c r="A227" s="32">
        <v>125</v>
      </c>
      <c r="B227" s="32" t="s">
        <v>156</v>
      </c>
      <c r="C227" s="33" t="s">
        <v>155</v>
      </c>
      <c r="D227" s="40">
        <v>1.76</v>
      </c>
      <c r="E227" s="40">
        <v>3.36</v>
      </c>
      <c r="F227" s="40">
        <v>14.11</v>
      </c>
      <c r="G227" s="40">
        <v>96.6</v>
      </c>
      <c r="H227" s="40">
        <v>9.66</v>
      </c>
      <c r="I227" s="40">
        <v>19.89</v>
      </c>
      <c r="J227" s="40">
        <v>51.44</v>
      </c>
      <c r="K227" s="40">
        <v>0.78</v>
      </c>
      <c r="L227" s="40">
        <v>16.82</v>
      </c>
      <c r="M227" s="40">
        <v>0.1</v>
      </c>
      <c r="N227" s="40">
        <v>1.13</v>
      </c>
      <c r="O227" s="40">
        <v>17.3</v>
      </c>
    </row>
    <row r="228" spans="1:15" s="31" customFormat="1" ht="12.75">
      <c r="A228" s="5">
        <v>382</v>
      </c>
      <c r="B228" s="5">
        <v>150</v>
      </c>
      <c r="C228" s="6" t="s">
        <v>87</v>
      </c>
      <c r="D228" s="7">
        <v>0.15</v>
      </c>
      <c r="E228" s="7">
        <v>0</v>
      </c>
      <c r="F228" s="7">
        <v>26.5</v>
      </c>
      <c r="G228" s="7">
        <v>105</v>
      </c>
      <c r="H228" s="7">
        <v>7.8</v>
      </c>
      <c r="I228" s="7">
        <v>2.34</v>
      </c>
      <c r="J228" s="7">
        <v>8.9</v>
      </c>
      <c r="K228" s="7">
        <v>0.3</v>
      </c>
      <c r="L228" s="7">
        <v>0</v>
      </c>
      <c r="M228" s="7">
        <v>0</v>
      </c>
      <c r="N228" s="7">
        <v>0</v>
      </c>
      <c r="O228" s="7">
        <v>4.42</v>
      </c>
    </row>
    <row r="229" spans="1:15" ht="12.75">
      <c r="A229" s="32" t="s">
        <v>57</v>
      </c>
      <c r="B229" s="32">
        <v>25</v>
      </c>
      <c r="C229" s="33" t="s">
        <v>17</v>
      </c>
      <c r="D229" s="40">
        <v>1.13</v>
      </c>
      <c r="E229" s="40">
        <v>0.18</v>
      </c>
      <c r="F229" s="40">
        <v>12.38</v>
      </c>
      <c r="G229" s="40">
        <v>53.75</v>
      </c>
      <c r="H229" s="40">
        <v>5.25</v>
      </c>
      <c r="I229" s="40">
        <v>4.75</v>
      </c>
      <c r="J229" s="40">
        <v>21.75</v>
      </c>
      <c r="K229" s="40">
        <v>0.5</v>
      </c>
      <c r="L229" s="40">
        <v>0</v>
      </c>
      <c r="M229" s="40">
        <v>0.01</v>
      </c>
      <c r="N229" s="40">
        <v>0.16</v>
      </c>
      <c r="O229" s="40">
        <v>0</v>
      </c>
    </row>
    <row r="230" spans="1:15" s="31" customFormat="1" ht="12.75">
      <c r="A230" s="5"/>
      <c r="B230" s="5"/>
      <c r="C230" s="43" t="s">
        <v>20</v>
      </c>
      <c r="D230" s="10">
        <f>SUM(D224:D229)</f>
        <v>24.78</v>
      </c>
      <c r="E230" s="10">
        <f aca="true" t="shared" si="23" ref="E230:O230">SUM(E224:E229)</f>
        <v>30.57</v>
      </c>
      <c r="F230" s="10">
        <f t="shared" si="23"/>
        <v>83.16999999999999</v>
      </c>
      <c r="G230" s="10">
        <f t="shared" si="23"/>
        <v>726.35</v>
      </c>
      <c r="H230" s="10">
        <f t="shared" si="23"/>
        <v>83.41</v>
      </c>
      <c r="I230" s="10">
        <f t="shared" si="23"/>
        <v>59.540000000000006</v>
      </c>
      <c r="J230" s="10">
        <f t="shared" si="23"/>
        <v>272.39</v>
      </c>
      <c r="K230" s="10">
        <f t="shared" si="23"/>
        <v>3.8499999999999996</v>
      </c>
      <c r="L230" s="10">
        <f t="shared" si="23"/>
        <v>16.93</v>
      </c>
      <c r="M230" s="10">
        <f t="shared" si="23"/>
        <v>0.22000000000000003</v>
      </c>
      <c r="N230" s="10">
        <f t="shared" si="23"/>
        <v>4.3100000000000005</v>
      </c>
      <c r="O230" s="10">
        <f t="shared" si="23"/>
        <v>29.240000000000002</v>
      </c>
    </row>
    <row r="231" spans="1:15" ht="12.75" hidden="1">
      <c r="A231" s="28"/>
      <c r="B231" s="41"/>
      <c r="C231" s="29" t="s">
        <v>20</v>
      </c>
      <c r="D231" s="30">
        <f aca="true" t="shared" si="24" ref="D231:O231">SUM(D224:D229)</f>
        <v>24.78</v>
      </c>
      <c r="E231" s="30">
        <f t="shared" si="24"/>
        <v>30.57</v>
      </c>
      <c r="F231" s="30">
        <f t="shared" si="24"/>
        <v>83.16999999999999</v>
      </c>
      <c r="G231" s="30">
        <f t="shared" si="24"/>
        <v>726.35</v>
      </c>
      <c r="H231" s="30">
        <f t="shared" si="24"/>
        <v>83.41</v>
      </c>
      <c r="I231" s="30">
        <f t="shared" si="24"/>
        <v>59.540000000000006</v>
      </c>
      <c r="J231" s="30">
        <f t="shared" si="24"/>
        <v>272.39</v>
      </c>
      <c r="K231" s="30">
        <f t="shared" si="24"/>
        <v>3.8499999999999996</v>
      </c>
      <c r="L231" s="30">
        <f t="shared" si="24"/>
        <v>16.93</v>
      </c>
      <c r="M231" s="30">
        <f t="shared" si="24"/>
        <v>0.22000000000000003</v>
      </c>
      <c r="N231" s="30">
        <f t="shared" si="24"/>
        <v>4.3100000000000005</v>
      </c>
      <c r="O231" s="30">
        <f t="shared" si="24"/>
        <v>29.240000000000002</v>
      </c>
    </row>
    <row r="232" ht="12.75" hidden="1">
      <c r="E232" s="21" t="e">
        <f>SUM(#REF!)</f>
        <v>#REF!</v>
      </c>
    </row>
    <row r="233" ht="12.75">
      <c r="E233" s="21"/>
    </row>
    <row r="234" spans="1:15" s="31" customFormat="1" ht="12.75">
      <c r="A234"/>
      <c r="B234"/>
      <c r="C234"/>
      <c r="D234"/>
      <c r="E234" s="21"/>
      <c r="F234"/>
      <c r="G234"/>
      <c r="H234"/>
      <c r="I234"/>
      <c r="J234"/>
      <c r="K234"/>
      <c r="L234"/>
      <c r="M234"/>
      <c r="N234"/>
      <c r="O234"/>
    </row>
    <row r="235" spans="1:15" ht="16.5" customHeight="1">
      <c r="A235" s="34"/>
      <c r="B235" s="34"/>
      <c r="C235" s="42" t="s">
        <v>44</v>
      </c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ht="45" customHeight="1">
      <c r="A236" s="44" t="s">
        <v>0</v>
      </c>
      <c r="B236" s="44" t="s">
        <v>1</v>
      </c>
      <c r="C236" s="44" t="s">
        <v>2</v>
      </c>
      <c r="D236" s="44" t="s">
        <v>3</v>
      </c>
      <c r="E236" s="44" t="s">
        <v>4</v>
      </c>
      <c r="F236" s="44" t="s">
        <v>5</v>
      </c>
      <c r="G236" s="45" t="s">
        <v>6</v>
      </c>
      <c r="H236" s="44" t="s">
        <v>7</v>
      </c>
      <c r="I236" s="44"/>
      <c r="J236" s="44"/>
      <c r="K236" s="44"/>
      <c r="L236" s="44" t="s">
        <v>8</v>
      </c>
      <c r="M236" s="44"/>
      <c r="N236" s="44"/>
      <c r="O236" s="44"/>
    </row>
    <row r="237" spans="1:15" ht="27.75" customHeight="1">
      <c r="A237" s="44"/>
      <c r="B237" s="44"/>
      <c r="C237" s="44"/>
      <c r="D237" s="44"/>
      <c r="E237" s="44"/>
      <c r="F237" s="44"/>
      <c r="G237" s="45"/>
      <c r="H237" s="1" t="s">
        <v>9</v>
      </c>
      <c r="I237" s="1" t="s">
        <v>10</v>
      </c>
      <c r="J237" s="1" t="s">
        <v>11</v>
      </c>
      <c r="K237" s="1" t="s">
        <v>12</v>
      </c>
      <c r="L237" s="1" t="s">
        <v>13</v>
      </c>
      <c r="M237" s="1" t="s">
        <v>18</v>
      </c>
      <c r="N237" s="1" t="s">
        <v>14</v>
      </c>
      <c r="O237" s="1" t="s">
        <v>15</v>
      </c>
    </row>
    <row r="238" spans="1:15" s="31" customFormat="1" ht="38.25">
      <c r="A238" s="1">
        <v>240</v>
      </c>
      <c r="B238" s="1" t="s">
        <v>138</v>
      </c>
      <c r="C238" s="19" t="s">
        <v>81</v>
      </c>
      <c r="D238" s="1">
        <v>8.5</v>
      </c>
      <c r="E238" s="1">
        <v>12.9</v>
      </c>
      <c r="F238" s="1">
        <v>12.7</v>
      </c>
      <c r="G238" s="15">
        <v>200</v>
      </c>
      <c r="H238" s="1">
        <v>96.7</v>
      </c>
      <c r="I238" s="1">
        <v>16.8</v>
      </c>
      <c r="J238" s="1">
        <v>137.1</v>
      </c>
      <c r="K238" s="1">
        <v>0.92</v>
      </c>
      <c r="L238" s="1">
        <v>0.1</v>
      </c>
      <c r="M238" s="1">
        <v>0.03</v>
      </c>
      <c r="N238" s="1">
        <v>0.3</v>
      </c>
      <c r="O238" s="1">
        <v>2.5</v>
      </c>
    </row>
    <row r="239" spans="1:15" ht="12.75">
      <c r="A239" s="32">
        <v>392</v>
      </c>
      <c r="B239" s="32">
        <v>150</v>
      </c>
      <c r="C239" s="33" t="s">
        <v>16</v>
      </c>
      <c r="D239" s="40">
        <v>0</v>
      </c>
      <c r="E239" s="40">
        <v>0</v>
      </c>
      <c r="F239" s="40">
        <v>34.9</v>
      </c>
      <c r="G239" s="40">
        <v>141</v>
      </c>
      <c r="H239" s="40">
        <v>9.3</v>
      </c>
      <c r="I239" s="40">
        <v>3.13</v>
      </c>
      <c r="J239" s="40">
        <v>4.9</v>
      </c>
      <c r="K239" s="40">
        <v>0.8</v>
      </c>
      <c r="L239" s="40">
        <v>0</v>
      </c>
      <c r="M239" s="40">
        <v>0.01</v>
      </c>
      <c r="N239" s="40">
        <v>0.23</v>
      </c>
      <c r="O239" s="40">
        <v>0.23</v>
      </c>
    </row>
    <row r="240" spans="1:15" s="31" customFormat="1" ht="12.75">
      <c r="A240" s="5" t="s">
        <v>82</v>
      </c>
      <c r="B240" s="5">
        <v>35</v>
      </c>
      <c r="C240" s="6" t="s">
        <v>83</v>
      </c>
      <c r="D240" s="7">
        <v>0.04</v>
      </c>
      <c r="E240" s="7">
        <v>0.04</v>
      </c>
      <c r="F240" s="7">
        <v>27.9</v>
      </c>
      <c r="G240" s="7">
        <v>113</v>
      </c>
      <c r="H240" s="7">
        <v>7.4</v>
      </c>
      <c r="I240" s="7">
        <v>2.5</v>
      </c>
      <c r="J240" s="7">
        <v>3.9</v>
      </c>
      <c r="K240" s="7">
        <v>0.6</v>
      </c>
      <c r="L240" s="7">
        <v>0</v>
      </c>
      <c r="M240" s="7">
        <v>0.01</v>
      </c>
      <c r="N240" s="7">
        <v>0.01</v>
      </c>
      <c r="O240" s="7">
        <v>0</v>
      </c>
    </row>
    <row r="241" spans="1:15" ht="12.75">
      <c r="A241" s="32"/>
      <c r="B241" s="32"/>
      <c r="C241" s="33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</row>
    <row r="242" spans="1:15" ht="12.75" customHeight="1">
      <c r="A242" s="5"/>
      <c r="B242" s="5"/>
      <c r="C242" s="6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s="31" customFormat="1" ht="12.75">
      <c r="A243" s="2"/>
      <c r="B243" s="17"/>
      <c r="C243" s="9" t="s">
        <v>20</v>
      </c>
      <c r="D243" s="10">
        <f>SUM(D238:D241)</f>
        <v>8.54</v>
      </c>
      <c r="E243" s="10">
        <f>SUM(E238:E241)</f>
        <v>12.94</v>
      </c>
      <c r="F243" s="10">
        <f>SUM(F238:F241)</f>
        <v>75.5</v>
      </c>
      <c r="G243" s="10">
        <f>SUM(G238:G241)</f>
        <v>454</v>
      </c>
      <c r="H243" s="10">
        <f>SUM(H238:H241)</f>
        <v>113.4</v>
      </c>
      <c r="I243" s="10">
        <f aca="true" t="shared" si="25" ref="I243:O243">SUM(I237:I241)</f>
        <v>22.43</v>
      </c>
      <c r="J243" s="10">
        <f t="shared" si="25"/>
        <v>145.9</v>
      </c>
      <c r="K243" s="10">
        <f t="shared" si="25"/>
        <v>2.3200000000000003</v>
      </c>
      <c r="L243" s="10">
        <f t="shared" si="25"/>
        <v>0.1</v>
      </c>
      <c r="M243" s="10">
        <f t="shared" si="25"/>
        <v>0.05</v>
      </c>
      <c r="N243" s="10">
        <f t="shared" si="25"/>
        <v>0.54</v>
      </c>
      <c r="O243" s="10">
        <f t="shared" si="25"/>
        <v>2.73</v>
      </c>
    </row>
    <row r="244" spans="1:15" ht="12.75">
      <c r="A244" s="32"/>
      <c r="B244" s="32"/>
      <c r="C244" s="33" t="s">
        <v>43</v>
      </c>
      <c r="D244" s="30">
        <f>D243+D230+D218+D209</f>
        <v>45.18</v>
      </c>
      <c r="E244" s="30">
        <f aca="true" t="shared" si="26" ref="E244:O244">E243+E230+E218+E209</f>
        <v>54.33</v>
      </c>
      <c r="F244" s="30">
        <f t="shared" si="26"/>
        <v>232.75</v>
      </c>
      <c r="G244" s="30">
        <f t="shared" si="26"/>
        <v>1597.6</v>
      </c>
      <c r="H244" s="30">
        <f t="shared" si="26"/>
        <v>506.01</v>
      </c>
      <c r="I244" s="30">
        <f t="shared" si="26"/>
        <v>129.07</v>
      </c>
      <c r="J244" s="30">
        <f t="shared" si="26"/>
        <v>680.3399999999999</v>
      </c>
      <c r="K244" s="30">
        <f t="shared" si="26"/>
        <v>8.18</v>
      </c>
      <c r="L244" s="30">
        <f t="shared" si="26"/>
        <v>17.080000000000002</v>
      </c>
      <c r="M244" s="30">
        <f t="shared" si="26"/>
        <v>0.34</v>
      </c>
      <c r="N244" s="30">
        <f t="shared" si="26"/>
        <v>5.323</v>
      </c>
      <c r="O244" s="30">
        <f t="shared" si="26"/>
        <v>33.25</v>
      </c>
    </row>
    <row r="245" spans="1:15" s="31" customFormat="1" ht="12.75">
      <c r="A245" s="8"/>
      <c r="B245" s="8"/>
      <c r="C245" s="8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ht="15" customHeight="1"/>
    <row r="247" spans="1:15" s="31" customFormat="1" ht="12.75">
      <c r="A247" s="16" t="s">
        <v>93</v>
      </c>
      <c r="B247" s="4" t="s">
        <v>94</v>
      </c>
      <c r="C247" s="16"/>
      <c r="D247" s="16"/>
      <c r="E247" s="22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1:15" ht="12.75">
      <c r="A248" s="34" t="s">
        <v>95</v>
      </c>
      <c r="B248" s="35" t="s">
        <v>96</v>
      </c>
      <c r="C248" s="36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ht="12.75">
      <c r="A249" s="46" t="s">
        <v>149</v>
      </c>
      <c r="B249" s="46"/>
      <c r="C249" s="46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s="31" customFormat="1" ht="12.75">
      <c r="A250" s="3"/>
      <c r="B250" s="3"/>
      <c r="C250" s="3" t="s">
        <v>35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42.75" customHeight="1">
      <c r="A251" s="38" t="s">
        <v>0</v>
      </c>
      <c r="B251" s="38" t="s">
        <v>1</v>
      </c>
      <c r="C251" s="38" t="s">
        <v>2</v>
      </c>
      <c r="D251" s="38" t="s">
        <v>3</v>
      </c>
      <c r="E251" s="38" t="s">
        <v>4</v>
      </c>
      <c r="F251" s="38" t="s">
        <v>5</v>
      </c>
      <c r="G251" s="39" t="s">
        <v>6</v>
      </c>
      <c r="H251" s="38" t="s">
        <v>7</v>
      </c>
      <c r="I251" s="38"/>
      <c r="J251" s="38"/>
      <c r="K251" s="38"/>
      <c r="L251" s="38" t="s">
        <v>8</v>
      </c>
      <c r="M251" s="38"/>
      <c r="N251" s="38"/>
      <c r="O251" s="38"/>
    </row>
    <row r="252" spans="1:15" ht="12.75">
      <c r="A252" s="1"/>
      <c r="B252" s="1"/>
      <c r="C252" s="1"/>
      <c r="D252" s="1"/>
      <c r="E252" s="1"/>
      <c r="F252" s="1"/>
      <c r="G252" s="15"/>
      <c r="H252" s="1" t="s">
        <v>9</v>
      </c>
      <c r="I252" s="1" t="s">
        <v>10</v>
      </c>
      <c r="J252" s="1" t="s">
        <v>11</v>
      </c>
      <c r="K252" s="1" t="s">
        <v>12</v>
      </c>
      <c r="L252" s="1" t="s">
        <v>13</v>
      </c>
      <c r="M252" s="1" t="s">
        <v>18</v>
      </c>
      <c r="N252" s="1" t="s">
        <v>14</v>
      </c>
      <c r="O252" s="1" t="s">
        <v>15</v>
      </c>
    </row>
    <row r="253" spans="1:15" ht="12.75">
      <c r="A253" s="1" t="s">
        <v>47</v>
      </c>
      <c r="B253" s="1">
        <v>150</v>
      </c>
      <c r="C253" s="19" t="s">
        <v>46</v>
      </c>
      <c r="D253" s="1">
        <v>3.3</v>
      </c>
      <c r="E253" s="1">
        <v>3.8</v>
      </c>
      <c r="F253" s="1">
        <v>17.6</v>
      </c>
      <c r="G253" s="15">
        <v>114</v>
      </c>
      <c r="H253" s="1">
        <v>97.8</v>
      </c>
      <c r="I253" s="1">
        <v>12.8</v>
      </c>
      <c r="J253" s="1">
        <v>79</v>
      </c>
      <c r="K253" s="1">
        <v>0.27</v>
      </c>
      <c r="L253" s="1">
        <v>0.03</v>
      </c>
      <c r="M253" s="1">
        <v>0.04</v>
      </c>
      <c r="N253" s="1">
        <v>0.21</v>
      </c>
      <c r="O253" s="1">
        <v>0.8</v>
      </c>
    </row>
    <row r="254" spans="1:15" ht="12.75">
      <c r="A254" s="1">
        <v>1</v>
      </c>
      <c r="B254" s="1">
        <v>5</v>
      </c>
      <c r="C254" s="19" t="s">
        <v>48</v>
      </c>
      <c r="D254" s="1">
        <v>0.04</v>
      </c>
      <c r="E254" s="1">
        <v>3.6</v>
      </c>
      <c r="F254" s="1">
        <v>0.06</v>
      </c>
      <c r="G254" s="15">
        <v>32</v>
      </c>
      <c r="H254" s="1">
        <v>1.21</v>
      </c>
      <c r="I254" s="1">
        <v>0</v>
      </c>
      <c r="J254" s="1">
        <v>1.5</v>
      </c>
      <c r="K254" s="1">
        <v>0.01</v>
      </c>
      <c r="L254" s="1">
        <v>20</v>
      </c>
      <c r="M254" s="1">
        <v>0</v>
      </c>
      <c r="N254" s="1">
        <v>0.01</v>
      </c>
      <c r="O254" s="1">
        <v>0</v>
      </c>
    </row>
    <row r="255" spans="1:15" ht="12.75">
      <c r="A255" s="5">
        <v>7</v>
      </c>
      <c r="B255" s="1">
        <v>5</v>
      </c>
      <c r="C255" s="19" t="s">
        <v>51</v>
      </c>
      <c r="D255" s="1">
        <v>1.14</v>
      </c>
      <c r="E255" s="1">
        <v>1.5</v>
      </c>
      <c r="F255" s="1">
        <v>0</v>
      </c>
      <c r="G255" s="15">
        <v>19</v>
      </c>
      <c r="H255" s="1">
        <v>50</v>
      </c>
      <c r="I255" s="1">
        <v>2.4</v>
      </c>
      <c r="J255" s="1">
        <v>27.1</v>
      </c>
      <c r="K255" s="1">
        <v>0.03</v>
      </c>
      <c r="L255" s="1">
        <v>0.02</v>
      </c>
      <c r="M255" s="1">
        <v>0</v>
      </c>
      <c r="N255" s="1">
        <v>0.01</v>
      </c>
      <c r="O255" s="1">
        <v>0.08</v>
      </c>
    </row>
    <row r="256" spans="1:15" ht="12.75">
      <c r="A256" s="5">
        <v>397</v>
      </c>
      <c r="B256" s="5">
        <v>130</v>
      </c>
      <c r="C256" s="6" t="s">
        <v>97</v>
      </c>
      <c r="D256" s="7">
        <v>3.6</v>
      </c>
      <c r="E256" s="7">
        <v>4.1</v>
      </c>
      <c r="F256" s="7">
        <v>13.3</v>
      </c>
      <c r="G256" s="7">
        <v>101</v>
      </c>
      <c r="H256" s="7">
        <v>143</v>
      </c>
      <c r="I256" s="7">
        <v>17.9</v>
      </c>
      <c r="J256" s="7">
        <v>119</v>
      </c>
      <c r="K256" s="7">
        <v>0.3</v>
      </c>
      <c r="L256" s="7">
        <v>0.03</v>
      </c>
      <c r="M256" s="7">
        <v>0.04</v>
      </c>
      <c r="N256" s="7">
        <v>0.15</v>
      </c>
      <c r="O256" s="7">
        <v>1.2</v>
      </c>
    </row>
    <row r="257" spans="1:15" ht="12.75">
      <c r="A257" s="5" t="s">
        <v>50</v>
      </c>
      <c r="B257" s="5">
        <v>35</v>
      </c>
      <c r="C257" s="6" t="s">
        <v>49</v>
      </c>
      <c r="D257" s="7">
        <v>2.66</v>
      </c>
      <c r="E257" s="7">
        <v>0.12</v>
      </c>
      <c r="F257" s="7">
        <v>18.38</v>
      </c>
      <c r="G257" s="7">
        <v>82.25</v>
      </c>
      <c r="H257" s="7">
        <v>7</v>
      </c>
      <c r="I257" s="7">
        <v>4.9</v>
      </c>
      <c r="J257" s="14">
        <v>22.75</v>
      </c>
      <c r="K257" s="14">
        <v>0.32</v>
      </c>
      <c r="L257" s="7">
        <v>0</v>
      </c>
      <c r="M257" s="7">
        <v>0.04</v>
      </c>
      <c r="N257" s="7">
        <v>0.33</v>
      </c>
      <c r="O257" s="7">
        <v>0</v>
      </c>
    </row>
    <row r="258" spans="1:15" s="31" customFormat="1" ht="12.75">
      <c r="A258" s="5"/>
      <c r="B258" s="5"/>
      <c r="C258" s="6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2.75">
      <c r="A259" s="28"/>
      <c r="B259" s="28"/>
      <c r="C259" s="29" t="s">
        <v>20</v>
      </c>
      <c r="D259" s="30">
        <f aca="true" t="shared" si="27" ref="D259:O259">SUM(D253:D257)</f>
        <v>10.74</v>
      </c>
      <c r="E259" s="30">
        <f t="shared" si="27"/>
        <v>13.12</v>
      </c>
      <c r="F259" s="30">
        <f t="shared" si="27"/>
        <v>49.34</v>
      </c>
      <c r="G259" s="30">
        <f>SUM(G253:G257)</f>
        <v>348.25</v>
      </c>
      <c r="H259" s="30">
        <f t="shared" si="27"/>
        <v>299.01</v>
      </c>
      <c r="I259" s="30">
        <f t="shared" si="27"/>
        <v>38</v>
      </c>
      <c r="J259" s="30">
        <f t="shared" si="27"/>
        <v>249.35</v>
      </c>
      <c r="K259" s="30">
        <f t="shared" si="27"/>
        <v>0.9300000000000002</v>
      </c>
      <c r="L259" s="30">
        <f t="shared" si="27"/>
        <v>20.080000000000002</v>
      </c>
      <c r="M259" s="30">
        <f t="shared" si="27"/>
        <v>0.12</v>
      </c>
      <c r="N259" s="30">
        <f t="shared" si="27"/>
        <v>0.71</v>
      </c>
      <c r="O259" s="30">
        <f t="shared" si="27"/>
        <v>2.08</v>
      </c>
    </row>
    <row r="260" spans="1:15" ht="12.75">
      <c r="A260" s="11"/>
      <c r="B260" s="11"/>
      <c r="C260" s="12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1"/>
      <c r="B261" s="11"/>
      <c r="C261" s="12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8"/>
      <c r="B262" s="8"/>
      <c r="C262" s="20" t="s">
        <v>53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41.25" customHeight="1">
      <c r="A263" s="44" t="s">
        <v>0</v>
      </c>
      <c r="B263" s="44" t="s">
        <v>1</v>
      </c>
      <c r="C263" s="44" t="s">
        <v>2</v>
      </c>
      <c r="D263" s="44" t="s">
        <v>3</v>
      </c>
      <c r="E263" s="44" t="s">
        <v>4</v>
      </c>
      <c r="F263" s="44" t="s">
        <v>5</v>
      </c>
      <c r="G263" s="45" t="s">
        <v>6</v>
      </c>
      <c r="H263" s="44" t="s">
        <v>7</v>
      </c>
      <c r="I263" s="44"/>
      <c r="J263" s="44"/>
      <c r="K263" s="44"/>
      <c r="L263" s="44" t="s">
        <v>8</v>
      </c>
      <c r="M263" s="44"/>
      <c r="N263" s="44"/>
      <c r="O263" s="44"/>
    </row>
    <row r="264" spans="1:15" ht="12.75">
      <c r="A264" s="44"/>
      <c r="B264" s="44"/>
      <c r="C264" s="44"/>
      <c r="D264" s="44"/>
      <c r="E264" s="44"/>
      <c r="F264" s="44"/>
      <c r="G264" s="45"/>
      <c r="H264" s="1" t="s">
        <v>9</v>
      </c>
      <c r="I264" s="1" t="s">
        <v>10</v>
      </c>
      <c r="J264" s="1" t="s">
        <v>11</v>
      </c>
      <c r="K264" s="1" t="s">
        <v>12</v>
      </c>
      <c r="L264" s="1" t="s">
        <v>13</v>
      </c>
      <c r="M264" s="1" t="s">
        <v>18</v>
      </c>
      <c r="N264" s="1" t="s">
        <v>14</v>
      </c>
      <c r="O264" s="1" t="s">
        <v>15</v>
      </c>
    </row>
    <row r="265" spans="1:15" ht="12.75">
      <c r="A265" s="1">
        <v>399</v>
      </c>
      <c r="B265" s="1">
        <v>150</v>
      </c>
      <c r="C265" s="19" t="s">
        <v>142</v>
      </c>
      <c r="D265" s="1">
        <v>0.8</v>
      </c>
      <c r="E265" s="1">
        <v>0</v>
      </c>
      <c r="F265" s="1">
        <v>13.8</v>
      </c>
      <c r="G265" s="15">
        <v>58</v>
      </c>
      <c r="H265" s="1">
        <v>11</v>
      </c>
      <c r="I265" s="1">
        <v>6</v>
      </c>
      <c r="J265" s="1">
        <v>10.5</v>
      </c>
      <c r="K265" s="1">
        <v>0.5</v>
      </c>
      <c r="L265" s="1">
        <v>0</v>
      </c>
      <c r="M265" s="1">
        <v>0.03</v>
      </c>
      <c r="N265" s="1">
        <v>0.2</v>
      </c>
      <c r="O265" s="1">
        <v>3</v>
      </c>
    </row>
    <row r="266" spans="1:15" ht="12.75">
      <c r="A266" s="1"/>
      <c r="B266" s="1"/>
      <c r="C266" s="19"/>
      <c r="D266" s="1"/>
      <c r="E266" s="1"/>
      <c r="F266" s="1"/>
      <c r="G266" s="15"/>
      <c r="H266" s="1"/>
      <c r="I266" s="1"/>
      <c r="J266" s="1"/>
      <c r="K266" s="1"/>
      <c r="L266" s="1"/>
      <c r="M266" s="1"/>
      <c r="N266" s="1"/>
      <c r="O266" s="1"/>
    </row>
    <row r="267" spans="1:15" ht="12.75">
      <c r="A267" s="5"/>
      <c r="B267" s="5"/>
      <c r="C267" s="6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2.75">
      <c r="A268" s="5"/>
      <c r="B268" s="5"/>
      <c r="C268" s="9" t="s">
        <v>33</v>
      </c>
      <c r="D268" s="10">
        <f aca="true" t="shared" si="28" ref="D268:O268">SUM(D265:D267)</f>
        <v>0.8</v>
      </c>
      <c r="E268" s="10">
        <f t="shared" si="28"/>
        <v>0</v>
      </c>
      <c r="F268" s="10">
        <f t="shared" si="28"/>
        <v>13.8</v>
      </c>
      <c r="G268" s="10">
        <f>SUM(G265:G267)</f>
        <v>58</v>
      </c>
      <c r="H268" s="10">
        <f t="shared" si="28"/>
        <v>11</v>
      </c>
      <c r="I268" s="10">
        <f t="shared" si="28"/>
        <v>6</v>
      </c>
      <c r="J268" s="10">
        <f t="shared" si="28"/>
        <v>10.5</v>
      </c>
      <c r="K268" s="10">
        <f t="shared" si="28"/>
        <v>0.5</v>
      </c>
      <c r="L268" s="10">
        <f t="shared" si="28"/>
        <v>0</v>
      </c>
      <c r="M268" s="10">
        <f t="shared" si="28"/>
        <v>0.03</v>
      </c>
      <c r="N268" s="10">
        <f t="shared" si="28"/>
        <v>0.2</v>
      </c>
      <c r="O268" s="10">
        <f t="shared" si="28"/>
        <v>3</v>
      </c>
    </row>
    <row r="269" spans="1:15" ht="12.75">
      <c r="A269" s="11"/>
      <c r="B269" s="11"/>
      <c r="C269" s="12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8"/>
      <c r="B270" s="8"/>
      <c r="C270" s="8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3" t="s">
        <v>98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39" customHeight="1">
      <c r="A272" s="44" t="s">
        <v>0</v>
      </c>
      <c r="B272" s="44" t="s">
        <v>1</v>
      </c>
      <c r="C272" s="44" t="s">
        <v>2</v>
      </c>
      <c r="D272" s="44" t="s">
        <v>3</v>
      </c>
      <c r="E272" s="44" t="s">
        <v>4</v>
      </c>
      <c r="F272" s="44" t="s">
        <v>5</v>
      </c>
      <c r="G272" s="45" t="s">
        <v>6</v>
      </c>
      <c r="H272" s="44" t="s">
        <v>7</v>
      </c>
      <c r="I272" s="44"/>
      <c r="J272" s="44"/>
      <c r="K272" s="44"/>
      <c r="L272" s="44" t="s">
        <v>8</v>
      </c>
      <c r="M272" s="44"/>
      <c r="N272" s="44"/>
      <c r="O272" s="44"/>
    </row>
    <row r="273" spans="1:15" ht="12.75">
      <c r="A273" s="44"/>
      <c r="B273" s="44"/>
      <c r="C273" s="44"/>
      <c r="D273" s="44"/>
      <c r="E273" s="44"/>
      <c r="F273" s="44"/>
      <c r="G273" s="45"/>
      <c r="H273" s="1" t="s">
        <v>9</v>
      </c>
      <c r="I273" s="1" t="s">
        <v>10</v>
      </c>
      <c r="J273" s="1" t="s">
        <v>11</v>
      </c>
      <c r="K273" s="1" t="s">
        <v>12</v>
      </c>
      <c r="L273" s="1" t="s">
        <v>13</v>
      </c>
      <c r="M273" s="1" t="s">
        <v>18</v>
      </c>
      <c r="N273" s="1" t="s">
        <v>14</v>
      </c>
      <c r="O273" s="1" t="s">
        <v>15</v>
      </c>
    </row>
    <row r="274" spans="1:15" ht="25.5">
      <c r="A274" s="1"/>
      <c r="B274" s="1">
        <v>30</v>
      </c>
      <c r="C274" s="19" t="s">
        <v>88</v>
      </c>
      <c r="D274" s="1">
        <v>0.24</v>
      </c>
      <c r="E274" s="1">
        <v>0.03</v>
      </c>
      <c r="F274" s="1">
        <v>0.78</v>
      </c>
      <c r="G274" s="15">
        <v>4</v>
      </c>
      <c r="H274" s="1">
        <v>7.2</v>
      </c>
      <c r="I274" s="1">
        <v>4.2</v>
      </c>
      <c r="J274" s="1">
        <v>12.6</v>
      </c>
      <c r="K274" s="1">
        <v>0.18</v>
      </c>
      <c r="L274" s="1">
        <v>0.02</v>
      </c>
      <c r="M274" s="1">
        <v>0.01</v>
      </c>
      <c r="N274" s="1">
        <v>0.6</v>
      </c>
      <c r="O274" s="1">
        <v>3</v>
      </c>
    </row>
    <row r="275" spans="1:15" ht="25.5">
      <c r="A275" s="1">
        <v>83</v>
      </c>
      <c r="B275" s="1" t="s">
        <v>133</v>
      </c>
      <c r="C275" s="19" t="s">
        <v>69</v>
      </c>
      <c r="D275" s="1">
        <v>6.2</v>
      </c>
      <c r="E275" s="1">
        <v>6.2</v>
      </c>
      <c r="F275" s="1">
        <v>14.8</v>
      </c>
      <c r="G275" s="15">
        <v>142</v>
      </c>
      <c r="H275" s="1">
        <v>21.1</v>
      </c>
      <c r="I275" s="1">
        <v>29.6</v>
      </c>
      <c r="J275" s="1">
        <v>97.5</v>
      </c>
      <c r="K275" s="1">
        <v>0.8</v>
      </c>
      <c r="L275" s="1">
        <v>0.76</v>
      </c>
      <c r="M275" s="1">
        <v>0.1</v>
      </c>
      <c r="N275" s="1">
        <v>2.11</v>
      </c>
      <c r="O275" s="1">
        <v>17.8</v>
      </c>
    </row>
    <row r="276" spans="1:15" ht="25.5">
      <c r="A276" s="1">
        <v>146</v>
      </c>
      <c r="B276" s="1" t="s">
        <v>85</v>
      </c>
      <c r="C276" s="19" t="s">
        <v>99</v>
      </c>
      <c r="D276" s="1">
        <v>24.5</v>
      </c>
      <c r="E276" s="1">
        <v>12.2</v>
      </c>
      <c r="F276" s="1">
        <v>15.5</v>
      </c>
      <c r="G276" s="15">
        <v>270</v>
      </c>
      <c r="H276" s="1">
        <v>117</v>
      </c>
      <c r="I276" s="1">
        <v>58.5</v>
      </c>
      <c r="J276" s="1">
        <v>362</v>
      </c>
      <c r="K276" s="1">
        <v>1.9</v>
      </c>
      <c r="L276" s="1">
        <v>8.5</v>
      </c>
      <c r="M276" s="1">
        <v>0.22</v>
      </c>
      <c r="N276" s="1">
        <v>4.2</v>
      </c>
      <c r="O276" s="1">
        <v>12.1</v>
      </c>
    </row>
    <row r="277" spans="1:15" ht="12.75">
      <c r="A277" s="1">
        <v>321</v>
      </c>
      <c r="B277" s="1">
        <v>130</v>
      </c>
      <c r="C277" s="19" t="s">
        <v>66</v>
      </c>
      <c r="D277" s="1">
        <v>2.86</v>
      </c>
      <c r="E277" s="1">
        <v>1.17</v>
      </c>
      <c r="F277" s="1">
        <v>19.11</v>
      </c>
      <c r="G277" s="15">
        <v>101</v>
      </c>
      <c r="H277" s="1">
        <v>40.8</v>
      </c>
      <c r="I277" s="1">
        <v>28.7</v>
      </c>
      <c r="J277" s="1">
        <v>83.4</v>
      </c>
      <c r="K277" s="1">
        <v>1.07</v>
      </c>
      <c r="L277" s="1">
        <v>0.04</v>
      </c>
      <c r="M277" s="1">
        <v>0.14</v>
      </c>
      <c r="N277" s="1">
        <v>1.46</v>
      </c>
      <c r="O277" s="1">
        <v>22.4</v>
      </c>
    </row>
    <row r="278" spans="1:15" ht="12.75">
      <c r="A278" s="1">
        <v>348</v>
      </c>
      <c r="B278" s="1">
        <v>150</v>
      </c>
      <c r="C278" s="19" t="s">
        <v>100</v>
      </c>
      <c r="D278" s="1">
        <v>0.46</v>
      </c>
      <c r="E278" s="1">
        <v>0</v>
      </c>
      <c r="F278" s="1">
        <v>13.6</v>
      </c>
      <c r="G278" s="15">
        <v>90</v>
      </c>
      <c r="H278" s="1">
        <v>22.4</v>
      </c>
      <c r="I278" s="1">
        <v>28.3</v>
      </c>
      <c r="J278" s="1">
        <v>23</v>
      </c>
      <c r="K278" s="1">
        <v>0.86</v>
      </c>
      <c r="L278" s="1">
        <v>0.02</v>
      </c>
      <c r="M278" s="1">
        <v>0.02</v>
      </c>
      <c r="N278" s="1">
        <v>0.42</v>
      </c>
      <c r="O278" s="1">
        <v>0.84</v>
      </c>
    </row>
    <row r="279" spans="1:15" ht="12.75">
      <c r="A279" s="5" t="s">
        <v>57</v>
      </c>
      <c r="B279" s="5">
        <v>30</v>
      </c>
      <c r="C279" s="6" t="s">
        <v>17</v>
      </c>
      <c r="D279" s="7">
        <v>1.35</v>
      </c>
      <c r="E279" s="7">
        <v>0.21</v>
      </c>
      <c r="F279" s="7">
        <v>14.85</v>
      </c>
      <c r="G279" s="7">
        <v>64.5</v>
      </c>
      <c r="H279" s="7">
        <v>6.3</v>
      </c>
      <c r="I279" s="7">
        <v>5.7</v>
      </c>
      <c r="J279" s="14">
        <v>26.1</v>
      </c>
      <c r="K279" s="14">
        <v>0.6</v>
      </c>
      <c r="L279" s="7">
        <v>0</v>
      </c>
      <c r="M279" s="7">
        <v>0.02</v>
      </c>
      <c r="N279" s="7">
        <v>0.2</v>
      </c>
      <c r="O279" s="7">
        <v>0</v>
      </c>
    </row>
    <row r="280" spans="1:15" ht="12.75">
      <c r="A280" s="5"/>
      <c r="B280" s="5"/>
      <c r="C280" s="6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2.75">
      <c r="A281" s="5"/>
      <c r="B281" s="5"/>
      <c r="C281" s="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2.75">
      <c r="A282" s="2"/>
      <c r="B282" s="2"/>
      <c r="C282" s="9" t="s">
        <v>20</v>
      </c>
      <c r="D282" s="10">
        <f>SUM(D274:D280)</f>
        <v>35.61000000000001</v>
      </c>
      <c r="E282" s="10">
        <f>SUM(E274:E280)</f>
        <v>19.810000000000002</v>
      </c>
      <c r="F282" s="10">
        <f aca="true" t="shared" si="29" ref="F282:O282">SUM(F274:F280)</f>
        <v>78.64</v>
      </c>
      <c r="G282" s="10">
        <f>SUM(G274:G280)</f>
        <v>671.5</v>
      </c>
      <c r="H282" s="10">
        <f t="shared" si="29"/>
        <v>214.80000000000004</v>
      </c>
      <c r="I282" s="10">
        <f t="shared" si="29"/>
        <v>155</v>
      </c>
      <c r="J282" s="10">
        <f t="shared" si="29"/>
        <v>604.6</v>
      </c>
      <c r="K282" s="10">
        <f t="shared" si="29"/>
        <v>5.41</v>
      </c>
      <c r="L282" s="10">
        <f t="shared" si="29"/>
        <v>9.339999999999998</v>
      </c>
      <c r="M282" s="10">
        <f t="shared" si="29"/>
        <v>0.51</v>
      </c>
      <c r="N282" s="10">
        <f t="shared" si="29"/>
        <v>8.99</v>
      </c>
      <c r="O282" s="10">
        <f t="shared" si="29"/>
        <v>56.14</v>
      </c>
    </row>
    <row r="283" spans="1:15" ht="12.75">
      <c r="A283" s="16"/>
      <c r="B283" s="16"/>
      <c r="C283" s="22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6"/>
      <c r="B284" s="16"/>
      <c r="C284" s="22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6"/>
      <c r="B285" s="16"/>
      <c r="C285" s="22" t="s">
        <v>44</v>
      </c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41.25" customHeight="1">
      <c r="A286" s="44" t="s">
        <v>0</v>
      </c>
      <c r="B286" s="44" t="s">
        <v>1</v>
      </c>
      <c r="C286" s="44" t="s">
        <v>2</v>
      </c>
      <c r="D286" s="44" t="s">
        <v>3</v>
      </c>
      <c r="E286" s="44" t="s">
        <v>4</v>
      </c>
      <c r="F286" s="44" t="s">
        <v>5</v>
      </c>
      <c r="G286" s="45" t="s">
        <v>6</v>
      </c>
      <c r="H286" s="44" t="s">
        <v>7</v>
      </c>
      <c r="I286" s="44"/>
      <c r="J286" s="44"/>
      <c r="K286" s="44"/>
      <c r="L286" s="44" t="s">
        <v>8</v>
      </c>
      <c r="M286" s="44"/>
      <c r="N286" s="44"/>
      <c r="O286" s="44"/>
    </row>
    <row r="287" spans="1:15" ht="12.75">
      <c r="A287" s="44"/>
      <c r="B287" s="44"/>
      <c r="C287" s="44"/>
      <c r="D287" s="44"/>
      <c r="E287" s="44"/>
      <c r="F287" s="44"/>
      <c r="G287" s="45"/>
      <c r="H287" s="1" t="s">
        <v>9</v>
      </c>
      <c r="I287" s="1" t="s">
        <v>10</v>
      </c>
      <c r="J287" s="1" t="s">
        <v>11</v>
      </c>
      <c r="K287" s="1" t="s">
        <v>12</v>
      </c>
      <c r="L287" s="1" t="s">
        <v>13</v>
      </c>
      <c r="M287" s="1" t="s">
        <v>18</v>
      </c>
      <c r="N287" s="1" t="s">
        <v>14</v>
      </c>
      <c r="O287" s="1" t="s">
        <v>15</v>
      </c>
    </row>
    <row r="288" spans="1:15" ht="12.75">
      <c r="A288" s="1">
        <v>235</v>
      </c>
      <c r="B288" s="1">
        <v>100</v>
      </c>
      <c r="C288" s="19" t="s">
        <v>153</v>
      </c>
      <c r="D288" s="7">
        <v>4.61</v>
      </c>
      <c r="E288" s="7">
        <v>4.05</v>
      </c>
      <c r="F288" s="7">
        <v>27.03</v>
      </c>
      <c r="G288" s="7">
        <v>164</v>
      </c>
      <c r="H288" s="7">
        <v>1.7</v>
      </c>
      <c r="I288" s="7">
        <v>0</v>
      </c>
      <c r="J288" s="7">
        <v>2.1</v>
      </c>
      <c r="K288" s="7">
        <v>0.01</v>
      </c>
      <c r="L288" s="7">
        <v>28</v>
      </c>
      <c r="M288" s="7">
        <v>0</v>
      </c>
      <c r="N288" s="7">
        <v>0.01</v>
      </c>
      <c r="O288" s="7">
        <v>0.15</v>
      </c>
    </row>
    <row r="289" spans="1:15" ht="12.75">
      <c r="A289" s="5">
        <v>401</v>
      </c>
      <c r="B289" s="5">
        <v>150</v>
      </c>
      <c r="C289" s="6" t="s">
        <v>134</v>
      </c>
      <c r="D289" s="7">
        <v>4.3</v>
      </c>
      <c r="E289" s="7">
        <v>4.8</v>
      </c>
      <c r="F289" s="7">
        <v>60.8</v>
      </c>
      <c r="G289" s="7">
        <v>89</v>
      </c>
      <c r="H289" s="7">
        <v>180</v>
      </c>
      <c r="I289" s="7">
        <v>326</v>
      </c>
      <c r="J289" s="7">
        <v>143</v>
      </c>
      <c r="K289" s="7">
        <v>0.15</v>
      </c>
      <c r="L289" s="7">
        <v>0.04</v>
      </c>
      <c r="M289" s="7">
        <v>0.04</v>
      </c>
      <c r="N289" s="7">
        <v>0.21</v>
      </c>
      <c r="O289" s="7">
        <v>1.05</v>
      </c>
    </row>
    <row r="290" spans="1:15" s="31" customFormat="1" ht="12.75">
      <c r="A290" s="5"/>
      <c r="B290" s="5"/>
      <c r="C290" s="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12.75">
      <c r="A291" s="32"/>
      <c r="B291" s="32"/>
      <c r="C291" s="33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</row>
    <row r="292" spans="1:15" ht="12.75">
      <c r="A292" s="2"/>
      <c r="B292" s="17"/>
      <c r="C292" s="9" t="s">
        <v>20</v>
      </c>
      <c r="D292" s="10">
        <f>SUM(D288:D290)</f>
        <v>8.91</v>
      </c>
      <c r="E292" s="10">
        <f>SUM(E288:E290)</f>
        <v>8.85</v>
      </c>
      <c r="F292" s="10">
        <f>SUM(F288:F290)</f>
        <v>87.83</v>
      </c>
      <c r="G292" s="10">
        <f>SUM(G288:G290)</f>
        <v>253</v>
      </c>
      <c r="H292" s="10">
        <f>SUM(H288:H290)</f>
        <v>181.7</v>
      </c>
      <c r="I292" s="10">
        <f aca="true" t="shared" si="30" ref="I292:O292">SUM(I287:I290)</f>
        <v>326</v>
      </c>
      <c r="J292" s="10">
        <f t="shared" si="30"/>
        <v>145.1</v>
      </c>
      <c r="K292" s="10">
        <f t="shared" si="30"/>
        <v>0.16</v>
      </c>
      <c r="L292" s="10">
        <f t="shared" si="30"/>
        <v>28.04</v>
      </c>
      <c r="M292" s="10">
        <f t="shared" si="30"/>
        <v>0.04</v>
      </c>
      <c r="N292" s="10">
        <f t="shared" si="30"/>
        <v>0.22</v>
      </c>
      <c r="O292" s="10">
        <f t="shared" si="30"/>
        <v>1.2</v>
      </c>
    </row>
    <row r="293" spans="1:15" ht="12.75">
      <c r="A293" s="5"/>
      <c r="B293" s="5"/>
      <c r="C293" s="43" t="s">
        <v>34</v>
      </c>
      <c r="D293" s="10">
        <f>D292+D282+D268+D259</f>
        <v>56.06000000000001</v>
      </c>
      <c r="E293" s="10">
        <f aca="true" t="shared" si="31" ref="E293:O293">E292+E282+E268+E259</f>
        <v>41.78</v>
      </c>
      <c r="F293" s="10">
        <f t="shared" si="31"/>
        <v>229.61</v>
      </c>
      <c r="G293" s="10">
        <f t="shared" si="31"/>
        <v>1330.75</v>
      </c>
      <c r="H293" s="10">
        <f t="shared" si="31"/>
        <v>706.51</v>
      </c>
      <c r="I293" s="10">
        <f t="shared" si="31"/>
        <v>525</v>
      </c>
      <c r="J293" s="10">
        <f t="shared" si="31"/>
        <v>1009.5500000000001</v>
      </c>
      <c r="K293" s="10">
        <f t="shared" si="31"/>
        <v>7</v>
      </c>
      <c r="L293" s="10">
        <f t="shared" si="31"/>
        <v>57.459999999999994</v>
      </c>
      <c r="M293" s="10">
        <f t="shared" si="31"/>
        <v>0.7000000000000001</v>
      </c>
      <c r="N293" s="10">
        <f t="shared" si="31"/>
        <v>10.120000000000001</v>
      </c>
      <c r="O293" s="10">
        <f t="shared" si="31"/>
        <v>62.42</v>
      </c>
    </row>
    <row r="294" spans="1:15" ht="12.75">
      <c r="A294" s="16"/>
      <c r="B294" s="16"/>
      <c r="C294" s="22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46" t="s">
        <v>21</v>
      </c>
      <c r="B295" s="46"/>
      <c r="C295" s="46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46" t="s">
        <v>24</v>
      </c>
      <c r="B296" s="46"/>
      <c r="C296" s="46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46" t="s">
        <v>19</v>
      </c>
      <c r="B297" s="46"/>
      <c r="C297" s="46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46" t="s">
        <v>148</v>
      </c>
      <c r="B298" s="46"/>
      <c r="C298" s="46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3"/>
      <c r="C299" s="8" t="s">
        <v>101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37.5" customHeight="1">
      <c r="A300" s="44" t="s">
        <v>0</v>
      </c>
      <c r="B300" s="44" t="s">
        <v>1</v>
      </c>
      <c r="C300" s="44" t="s">
        <v>2</v>
      </c>
      <c r="D300" s="44" t="s">
        <v>3</v>
      </c>
      <c r="E300" s="44" t="s">
        <v>4</v>
      </c>
      <c r="F300" s="44" t="s">
        <v>5</v>
      </c>
      <c r="G300" s="45" t="s">
        <v>6</v>
      </c>
      <c r="H300" s="44" t="s">
        <v>7</v>
      </c>
      <c r="I300" s="44"/>
      <c r="J300" s="44"/>
      <c r="K300" s="44"/>
      <c r="L300" s="44" t="s">
        <v>8</v>
      </c>
      <c r="M300" s="44"/>
      <c r="N300" s="44"/>
      <c r="O300" s="44"/>
    </row>
    <row r="301" spans="1:15" ht="12.75">
      <c r="A301" s="44"/>
      <c r="B301" s="44"/>
      <c r="C301" s="44"/>
      <c r="D301" s="44"/>
      <c r="E301" s="44"/>
      <c r="F301" s="44"/>
      <c r="G301" s="45"/>
      <c r="H301" s="1" t="s">
        <v>9</v>
      </c>
      <c r="I301" s="1" t="s">
        <v>10</v>
      </c>
      <c r="J301" s="1" t="s">
        <v>11</v>
      </c>
      <c r="K301" s="1" t="s">
        <v>12</v>
      </c>
      <c r="L301" s="1" t="s">
        <v>13</v>
      </c>
      <c r="M301" s="1" t="s">
        <v>18</v>
      </c>
      <c r="N301" s="1" t="s">
        <v>14</v>
      </c>
      <c r="O301" s="1" t="s">
        <v>15</v>
      </c>
    </row>
    <row r="302" spans="1:15" ht="25.5">
      <c r="A302" s="1">
        <v>185</v>
      </c>
      <c r="B302" s="1">
        <v>150</v>
      </c>
      <c r="C302" s="19" t="s">
        <v>73</v>
      </c>
      <c r="D302" s="1">
        <v>6</v>
      </c>
      <c r="E302" s="1">
        <v>4.8</v>
      </c>
      <c r="F302" s="1">
        <v>23.1</v>
      </c>
      <c r="G302" s="15">
        <v>155</v>
      </c>
      <c r="H302" s="1">
        <v>141</v>
      </c>
      <c r="I302" s="1">
        <v>47.7</v>
      </c>
      <c r="J302" s="1">
        <v>179</v>
      </c>
      <c r="K302" s="1">
        <v>1.9</v>
      </c>
      <c r="L302" s="1">
        <v>0.03</v>
      </c>
      <c r="M302" s="1">
        <v>0.14</v>
      </c>
      <c r="N302" s="1">
        <v>0.35</v>
      </c>
      <c r="O302" s="1">
        <v>0.11</v>
      </c>
    </row>
    <row r="303" spans="1:15" ht="12.75">
      <c r="A303" s="1">
        <v>1</v>
      </c>
      <c r="B303" s="1">
        <v>5</v>
      </c>
      <c r="C303" s="19" t="s">
        <v>48</v>
      </c>
      <c r="D303" s="1">
        <v>0.04</v>
      </c>
      <c r="E303" s="1">
        <v>3.6</v>
      </c>
      <c r="F303" s="1">
        <v>0.06</v>
      </c>
      <c r="G303" s="15">
        <v>32</v>
      </c>
      <c r="H303" s="1">
        <v>1.21</v>
      </c>
      <c r="I303" s="1">
        <v>0</v>
      </c>
      <c r="J303" s="1">
        <v>1.5</v>
      </c>
      <c r="K303" s="1">
        <v>0.01</v>
      </c>
      <c r="L303" s="1">
        <v>20</v>
      </c>
      <c r="M303" s="1">
        <v>0</v>
      </c>
      <c r="N303" s="1">
        <v>0.01</v>
      </c>
      <c r="O303" s="1">
        <v>0</v>
      </c>
    </row>
    <row r="304" spans="1:15" ht="25.5">
      <c r="A304" s="5">
        <v>125</v>
      </c>
      <c r="B304" s="5">
        <v>150</v>
      </c>
      <c r="C304" s="6" t="s">
        <v>52</v>
      </c>
      <c r="D304" s="7">
        <v>2.5</v>
      </c>
      <c r="E304" s="7">
        <v>2.5</v>
      </c>
      <c r="F304" s="7">
        <v>12.5</v>
      </c>
      <c r="G304" s="7">
        <v>78</v>
      </c>
      <c r="H304" s="7">
        <v>90</v>
      </c>
      <c r="I304" s="7">
        <v>10.8</v>
      </c>
      <c r="J304" s="7">
        <v>68.3</v>
      </c>
      <c r="K304" s="7">
        <v>0.09</v>
      </c>
      <c r="L304" s="7">
        <v>0.08</v>
      </c>
      <c r="M304" s="7">
        <v>0.01</v>
      </c>
      <c r="N304" s="7">
        <v>0.08</v>
      </c>
      <c r="O304" s="1">
        <v>0.83</v>
      </c>
    </row>
    <row r="305" spans="1:15" ht="12.75">
      <c r="A305" s="5" t="s">
        <v>50</v>
      </c>
      <c r="B305" s="5">
        <v>30</v>
      </c>
      <c r="C305" s="6" t="s">
        <v>49</v>
      </c>
      <c r="D305" s="7">
        <v>2.28</v>
      </c>
      <c r="E305" s="7">
        <v>0.18</v>
      </c>
      <c r="F305" s="7">
        <v>15.75</v>
      </c>
      <c r="G305" s="7">
        <v>70.5</v>
      </c>
      <c r="H305" s="7">
        <v>6</v>
      </c>
      <c r="I305" s="7">
        <v>4.2</v>
      </c>
      <c r="J305" s="14">
        <v>19.5</v>
      </c>
      <c r="K305" s="14">
        <v>0.27</v>
      </c>
      <c r="L305" s="7">
        <v>0</v>
      </c>
      <c r="M305" s="7">
        <v>0.03</v>
      </c>
      <c r="N305" s="7">
        <v>0.29</v>
      </c>
      <c r="O305" s="7">
        <v>0</v>
      </c>
    </row>
    <row r="306" spans="1:15" ht="12.75">
      <c r="A306" s="5"/>
      <c r="B306" s="5"/>
      <c r="C306" s="6"/>
      <c r="D306" s="7"/>
      <c r="E306" s="7"/>
      <c r="F306" s="7"/>
      <c r="G306" s="7"/>
      <c r="H306" s="7"/>
      <c r="I306" s="7"/>
      <c r="J306" s="14"/>
      <c r="K306" s="14"/>
      <c r="L306" s="7"/>
      <c r="M306" s="7"/>
      <c r="N306" s="7"/>
      <c r="O306" s="7"/>
    </row>
    <row r="307" spans="1:15" ht="12.75">
      <c r="A307" s="5"/>
      <c r="B307" s="2"/>
      <c r="C307" s="9" t="s">
        <v>20</v>
      </c>
      <c r="D307" s="10">
        <f aca="true" t="shared" si="32" ref="D307:O307">SUM(D301:D305)</f>
        <v>10.819999999999999</v>
      </c>
      <c r="E307" s="10">
        <f t="shared" si="32"/>
        <v>11.08</v>
      </c>
      <c r="F307" s="10">
        <f t="shared" si="32"/>
        <v>51.41</v>
      </c>
      <c r="G307" s="10">
        <f t="shared" si="32"/>
        <v>335.5</v>
      </c>
      <c r="H307" s="10">
        <f t="shared" si="32"/>
        <v>238.21</v>
      </c>
      <c r="I307" s="10">
        <f t="shared" si="32"/>
        <v>62.7</v>
      </c>
      <c r="J307" s="10">
        <f t="shared" si="32"/>
        <v>268.3</v>
      </c>
      <c r="K307" s="10">
        <f t="shared" si="32"/>
        <v>2.27</v>
      </c>
      <c r="L307" s="10">
        <f t="shared" si="32"/>
        <v>20.11</v>
      </c>
      <c r="M307" s="10">
        <f t="shared" si="32"/>
        <v>0.18000000000000002</v>
      </c>
      <c r="N307" s="10">
        <f t="shared" si="32"/>
        <v>0.73</v>
      </c>
      <c r="O307" s="10">
        <f t="shared" si="32"/>
        <v>0.94</v>
      </c>
    </row>
    <row r="308" spans="1:15" ht="12.75">
      <c r="A308" s="46"/>
      <c r="B308" s="46"/>
      <c r="C308" s="46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8"/>
      <c r="B309" s="8"/>
      <c r="C309" s="20" t="s">
        <v>53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39" customHeight="1">
      <c r="A310" s="44" t="s">
        <v>0</v>
      </c>
      <c r="B310" s="44" t="s">
        <v>1</v>
      </c>
      <c r="C310" s="44" t="s">
        <v>2</v>
      </c>
      <c r="D310" s="44" t="s">
        <v>3</v>
      </c>
      <c r="E310" s="44" t="s">
        <v>4</v>
      </c>
      <c r="F310" s="44" t="s">
        <v>5</v>
      </c>
      <c r="G310" s="45" t="s">
        <v>6</v>
      </c>
      <c r="H310" s="44" t="s">
        <v>7</v>
      </c>
      <c r="I310" s="44"/>
      <c r="J310" s="44"/>
      <c r="K310" s="44"/>
      <c r="L310" s="44" t="s">
        <v>8</v>
      </c>
      <c r="M310" s="44"/>
      <c r="N310" s="44"/>
      <c r="O310" s="44"/>
    </row>
    <row r="311" spans="1:15" ht="12.75">
      <c r="A311" s="44"/>
      <c r="B311" s="44"/>
      <c r="C311" s="44"/>
      <c r="D311" s="44"/>
      <c r="E311" s="44"/>
      <c r="F311" s="44"/>
      <c r="G311" s="45"/>
      <c r="H311" s="1" t="s">
        <v>9</v>
      </c>
      <c r="I311" s="1" t="s">
        <v>10</v>
      </c>
      <c r="J311" s="1" t="s">
        <v>11</v>
      </c>
      <c r="K311" s="1" t="s">
        <v>12</v>
      </c>
      <c r="L311" s="1" t="s">
        <v>13</v>
      </c>
      <c r="M311" s="1" t="s">
        <v>18</v>
      </c>
      <c r="N311" s="1" t="s">
        <v>14</v>
      </c>
      <c r="O311" s="1" t="s">
        <v>15</v>
      </c>
    </row>
    <row r="312" spans="1:15" ht="12.75">
      <c r="A312" s="1">
        <v>371</v>
      </c>
      <c r="B312" s="1">
        <v>100</v>
      </c>
      <c r="C312" s="19" t="s">
        <v>145</v>
      </c>
      <c r="D312" s="1">
        <v>0.9</v>
      </c>
      <c r="E312" s="1">
        <v>0</v>
      </c>
      <c r="F312" s="1">
        <v>8.4</v>
      </c>
      <c r="G312" s="15">
        <v>38</v>
      </c>
      <c r="H312" s="1">
        <v>34</v>
      </c>
      <c r="I312" s="1">
        <v>13</v>
      </c>
      <c r="J312" s="1">
        <v>23</v>
      </c>
      <c r="K312" s="1">
        <v>0.3</v>
      </c>
      <c r="L312" s="1">
        <v>0.05</v>
      </c>
      <c r="M312" s="1">
        <v>0.03</v>
      </c>
      <c r="N312" s="1">
        <v>0.2</v>
      </c>
      <c r="O312" s="1">
        <v>60</v>
      </c>
    </row>
    <row r="313" spans="1:15" ht="12.75">
      <c r="A313" s="5"/>
      <c r="B313" s="5"/>
      <c r="C313" s="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spans="1:15" ht="12.75">
      <c r="A314" s="5"/>
      <c r="B314" s="5"/>
      <c r="C314" s="9" t="s">
        <v>33</v>
      </c>
      <c r="D314" s="10">
        <f aca="true" t="shared" si="33" ref="D314:O314">SUM(D312:D313)</f>
        <v>0.9</v>
      </c>
      <c r="E314" s="10">
        <f t="shared" si="33"/>
        <v>0</v>
      </c>
      <c r="F314" s="10">
        <f t="shared" si="33"/>
        <v>8.4</v>
      </c>
      <c r="G314" s="10">
        <f t="shared" si="33"/>
        <v>38</v>
      </c>
      <c r="H314" s="10">
        <f t="shared" si="33"/>
        <v>34</v>
      </c>
      <c r="I314" s="10">
        <f t="shared" si="33"/>
        <v>13</v>
      </c>
      <c r="J314" s="10">
        <f t="shared" si="33"/>
        <v>23</v>
      </c>
      <c r="K314" s="10">
        <f t="shared" si="33"/>
        <v>0.3</v>
      </c>
      <c r="L314" s="10">
        <f t="shared" si="33"/>
        <v>0.05</v>
      </c>
      <c r="M314" s="10">
        <f t="shared" si="33"/>
        <v>0.03</v>
      </c>
      <c r="N314" s="10">
        <f t="shared" si="33"/>
        <v>0.2</v>
      </c>
      <c r="O314" s="10">
        <f t="shared" si="33"/>
        <v>60</v>
      </c>
    </row>
    <row r="315" spans="1:15" ht="12.75">
      <c r="A315" s="8"/>
      <c r="B315" s="8"/>
      <c r="C315" s="8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46"/>
      <c r="B316" s="46"/>
      <c r="C316" s="46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8"/>
      <c r="B317" s="8"/>
      <c r="C317" s="8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8"/>
      <c r="B318" s="8"/>
      <c r="C318" s="8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3" t="s">
        <v>102</v>
      </c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38.25" customHeight="1">
      <c r="A320" s="44" t="s">
        <v>0</v>
      </c>
      <c r="B320" s="44" t="s">
        <v>1</v>
      </c>
      <c r="C320" s="44" t="s">
        <v>2</v>
      </c>
      <c r="D320" s="44" t="s">
        <v>3</v>
      </c>
      <c r="E320" s="44" t="s">
        <v>4</v>
      </c>
      <c r="F320" s="44" t="s">
        <v>5</v>
      </c>
      <c r="G320" s="45" t="s">
        <v>6</v>
      </c>
      <c r="H320" s="44" t="s">
        <v>7</v>
      </c>
      <c r="I320" s="44"/>
      <c r="J320" s="44"/>
      <c r="K320" s="44"/>
      <c r="L320" s="44" t="s">
        <v>8</v>
      </c>
      <c r="M320" s="44"/>
      <c r="N320" s="44"/>
      <c r="O320" s="44"/>
    </row>
    <row r="321" spans="1:15" ht="12.75">
      <c r="A321" s="44"/>
      <c r="B321" s="44"/>
      <c r="C321" s="44"/>
      <c r="D321" s="44"/>
      <c r="E321" s="44"/>
      <c r="F321" s="44"/>
      <c r="G321" s="45"/>
      <c r="H321" s="1" t="s">
        <v>9</v>
      </c>
      <c r="I321" s="1" t="s">
        <v>10</v>
      </c>
      <c r="J321" s="1" t="s">
        <v>11</v>
      </c>
      <c r="K321" s="1" t="s">
        <v>12</v>
      </c>
      <c r="L321" s="1" t="s">
        <v>13</v>
      </c>
      <c r="M321" s="1" t="s">
        <v>18</v>
      </c>
      <c r="N321" s="1" t="s">
        <v>14</v>
      </c>
      <c r="O321" s="1" t="s">
        <v>15</v>
      </c>
    </row>
    <row r="322" spans="1:15" ht="12.75">
      <c r="A322" s="5">
        <v>81</v>
      </c>
      <c r="B322" s="5" t="s">
        <v>139</v>
      </c>
      <c r="C322" s="6" t="s">
        <v>103</v>
      </c>
      <c r="D322" s="7">
        <v>4.7</v>
      </c>
      <c r="E322" s="7">
        <v>0.4</v>
      </c>
      <c r="F322" s="7">
        <v>21</v>
      </c>
      <c r="G322" s="7">
        <v>102</v>
      </c>
      <c r="H322" s="7">
        <v>26.8</v>
      </c>
      <c r="I322" s="7">
        <v>25.8</v>
      </c>
      <c r="J322" s="7">
        <v>66.3</v>
      </c>
      <c r="K322" s="7">
        <v>1.4</v>
      </c>
      <c r="L322" s="7">
        <v>0.87</v>
      </c>
      <c r="M322" s="7">
        <v>0.17</v>
      </c>
      <c r="N322" s="7">
        <v>0.99</v>
      </c>
      <c r="O322" s="7">
        <v>8.8</v>
      </c>
    </row>
    <row r="323" spans="1:15" ht="12.75">
      <c r="A323" s="5">
        <v>298</v>
      </c>
      <c r="B323" s="5" t="s">
        <v>140</v>
      </c>
      <c r="C323" s="6" t="s">
        <v>104</v>
      </c>
      <c r="D323" s="7">
        <v>17.6</v>
      </c>
      <c r="E323" s="7">
        <v>22.2</v>
      </c>
      <c r="F323" s="7">
        <v>16.7</v>
      </c>
      <c r="G323" s="7">
        <v>335</v>
      </c>
      <c r="H323" s="7">
        <v>102</v>
      </c>
      <c r="I323" s="7">
        <v>39.8</v>
      </c>
      <c r="J323" s="7">
        <v>220</v>
      </c>
      <c r="K323" s="7">
        <v>3.1</v>
      </c>
      <c r="L323" s="7">
        <v>0.15</v>
      </c>
      <c r="M323" s="7">
        <v>0.11</v>
      </c>
      <c r="N323" s="7">
        <v>3</v>
      </c>
      <c r="O323" s="7">
        <v>51</v>
      </c>
    </row>
    <row r="324" spans="1:15" ht="12.75">
      <c r="A324" s="5">
        <v>376</v>
      </c>
      <c r="B324" s="5">
        <v>150</v>
      </c>
      <c r="C324" s="6" t="s">
        <v>67</v>
      </c>
      <c r="D324" s="7">
        <v>0.8</v>
      </c>
      <c r="E324" s="7">
        <v>0</v>
      </c>
      <c r="F324" s="7">
        <v>16.5</v>
      </c>
      <c r="G324" s="7">
        <v>66</v>
      </c>
      <c r="H324" s="7">
        <v>24</v>
      </c>
      <c r="I324" s="7">
        <v>15.8</v>
      </c>
      <c r="J324" s="7">
        <v>22</v>
      </c>
      <c r="K324" s="7">
        <v>0.46</v>
      </c>
      <c r="L324" s="7">
        <v>0.58</v>
      </c>
      <c r="M324" s="7">
        <v>0.02</v>
      </c>
      <c r="N324" s="7">
        <v>0.5</v>
      </c>
      <c r="O324" s="7">
        <v>0.6</v>
      </c>
    </row>
    <row r="325" spans="1:15" ht="12.75">
      <c r="A325" s="5" t="s">
        <v>57</v>
      </c>
      <c r="B325" s="5">
        <v>30</v>
      </c>
      <c r="C325" s="6" t="s">
        <v>17</v>
      </c>
      <c r="D325" s="7">
        <v>1.35</v>
      </c>
      <c r="E325" s="7">
        <v>0.21</v>
      </c>
      <c r="F325" s="7">
        <v>14.85</v>
      </c>
      <c r="G325" s="7">
        <v>64.5</v>
      </c>
      <c r="H325" s="7">
        <v>6.3</v>
      </c>
      <c r="I325" s="7">
        <v>5.7</v>
      </c>
      <c r="J325" s="14">
        <v>26.1</v>
      </c>
      <c r="K325" s="14">
        <v>0.6</v>
      </c>
      <c r="L325" s="7">
        <v>0</v>
      </c>
      <c r="M325" s="7">
        <v>0.02</v>
      </c>
      <c r="N325" s="7">
        <v>0.2</v>
      </c>
      <c r="O325" s="7">
        <v>0</v>
      </c>
    </row>
    <row r="326" spans="1:15" ht="12.75">
      <c r="A326" s="5"/>
      <c r="B326" s="5"/>
      <c r="C326" s="6"/>
      <c r="D326" s="7"/>
      <c r="E326" s="7"/>
      <c r="F326" s="7"/>
      <c r="G326" s="7"/>
      <c r="H326" s="7"/>
      <c r="I326" s="7"/>
      <c r="J326" s="14"/>
      <c r="K326" s="14"/>
      <c r="L326" s="7"/>
      <c r="M326" s="7"/>
      <c r="N326" s="7"/>
      <c r="O326" s="7"/>
    </row>
    <row r="327" spans="1:15" ht="12.75">
      <c r="A327" s="5"/>
      <c r="B327" s="5"/>
      <c r="C327" s="6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1:15" ht="12.75">
      <c r="A328" s="5"/>
      <c r="B328" s="5"/>
      <c r="C328" s="6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1:15" ht="12.75">
      <c r="A329" s="5"/>
      <c r="B329" s="2"/>
      <c r="C329" s="9" t="s">
        <v>20</v>
      </c>
      <c r="D329" s="10">
        <f aca="true" t="shared" si="34" ref="D329:O329">SUM(D321:D325)</f>
        <v>24.450000000000003</v>
      </c>
      <c r="E329" s="10">
        <f t="shared" si="34"/>
        <v>22.81</v>
      </c>
      <c r="F329" s="10">
        <f t="shared" si="34"/>
        <v>69.05</v>
      </c>
      <c r="G329" s="10">
        <f t="shared" si="34"/>
        <v>567.5</v>
      </c>
      <c r="H329" s="10">
        <f t="shared" si="34"/>
        <v>159.10000000000002</v>
      </c>
      <c r="I329" s="10">
        <f t="shared" si="34"/>
        <v>87.1</v>
      </c>
      <c r="J329" s="10">
        <f t="shared" si="34"/>
        <v>334.40000000000003</v>
      </c>
      <c r="K329" s="10">
        <f t="shared" si="34"/>
        <v>5.56</v>
      </c>
      <c r="L329" s="10">
        <f t="shared" si="34"/>
        <v>1.6</v>
      </c>
      <c r="M329" s="10">
        <f t="shared" si="34"/>
        <v>0.32000000000000006</v>
      </c>
      <c r="N329" s="10">
        <f t="shared" si="34"/>
        <v>4.69</v>
      </c>
      <c r="O329" s="10">
        <f t="shared" si="34"/>
        <v>60.4</v>
      </c>
    </row>
    <row r="330" spans="1:15" ht="12.75">
      <c r="A330" s="16"/>
      <c r="B330" s="11"/>
      <c r="C330" s="12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6"/>
      <c r="B331" s="16"/>
      <c r="C331" s="22" t="s">
        <v>44</v>
      </c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38.25" customHeight="1">
      <c r="A332" s="44" t="s">
        <v>0</v>
      </c>
      <c r="B332" s="44" t="s">
        <v>1</v>
      </c>
      <c r="C332" s="44" t="s">
        <v>2</v>
      </c>
      <c r="D332" s="44" t="s">
        <v>3</v>
      </c>
      <c r="E332" s="44" t="s">
        <v>4</v>
      </c>
      <c r="F332" s="44" t="s">
        <v>5</v>
      </c>
      <c r="G332" s="45" t="s">
        <v>6</v>
      </c>
      <c r="H332" s="44" t="s">
        <v>7</v>
      </c>
      <c r="I332" s="44"/>
      <c r="J332" s="44"/>
      <c r="K332" s="44"/>
      <c r="L332" s="44" t="s">
        <v>8</v>
      </c>
      <c r="M332" s="44"/>
      <c r="N332" s="44"/>
      <c r="O332" s="44"/>
    </row>
    <row r="333" spans="1:15" ht="12.75">
      <c r="A333" s="44"/>
      <c r="B333" s="44"/>
      <c r="C333" s="44"/>
      <c r="D333" s="44"/>
      <c r="E333" s="44"/>
      <c r="F333" s="44"/>
      <c r="G333" s="45"/>
      <c r="H333" s="1" t="s">
        <v>9</v>
      </c>
      <c r="I333" s="1" t="s">
        <v>10</v>
      </c>
      <c r="J333" s="1" t="s">
        <v>11</v>
      </c>
      <c r="K333" s="1" t="s">
        <v>12</v>
      </c>
      <c r="L333" s="1" t="s">
        <v>13</v>
      </c>
      <c r="M333" s="1" t="s">
        <v>18</v>
      </c>
      <c r="N333" s="1" t="s">
        <v>14</v>
      </c>
      <c r="O333" s="1" t="s">
        <v>15</v>
      </c>
    </row>
    <row r="334" spans="1:15" ht="12.75">
      <c r="A334" s="1">
        <v>682</v>
      </c>
      <c r="B334" s="1" t="s">
        <v>124</v>
      </c>
      <c r="C334" s="19" t="s">
        <v>125</v>
      </c>
      <c r="D334" s="1">
        <v>0.7</v>
      </c>
      <c r="E334" s="1">
        <v>11.4</v>
      </c>
      <c r="F334" s="1">
        <v>53.3</v>
      </c>
      <c r="G334" s="15">
        <v>225</v>
      </c>
      <c r="H334" s="1">
        <v>24.4</v>
      </c>
      <c r="I334" s="1">
        <v>21.5</v>
      </c>
      <c r="J334" s="1">
        <v>121</v>
      </c>
      <c r="K334" s="1">
        <v>1.3</v>
      </c>
      <c r="L334" s="1">
        <v>0.05</v>
      </c>
      <c r="M334" s="1">
        <v>0.15</v>
      </c>
      <c r="N334" s="1">
        <v>1.4</v>
      </c>
      <c r="O334" s="1">
        <v>0.4</v>
      </c>
    </row>
    <row r="335" spans="1:16" ht="12.75">
      <c r="A335" s="5"/>
      <c r="B335" s="5">
        <v>200</v>
      </c>
      <c r="C335" s="6" t="s">
        <v>126</v>
      </c>
      <c r="D335" s="7">
        <v>5.9</v>
      </c>
      <c r="E335" s="7">
        <v>6.8</v>
      </c>
      <c r="F335" s="7">
        <v>9.8</v>
      </c>
      <c r="G335" s="7">
        <v>123</v>
      </c>
      <c r="H335" s="7">
        <v>253</v>
      </c>
      <c r="I335" s="7">
        <v>30.7</v>
      </c>
      <c r="J335" s="7">
        <v>191</v>
      </c>
      <c r="K335" s="7">
        <v>0.12</v>
      </c>
      <c r="L335" s="7">
        <v>0.04</v>
      </c>
      <c r="M335" s="7">
        <v>0.08</v>
      </c>
      <c r="N335" s="7">
        <v>0.21</v>
      </c>
      <c r="O335" s="7">
        <v>2.8</v>
      </c>
      <c r="P335" s="7"/>
    </row>
    <row r="336" spans="1:15" ht="12.75">
      <c r="A336" s="5"/>
      <c r="B336" s="5"/>
      <c r="C336" s="6"/>
      <c r="D336" s="7"/>
      <c r="E336" s="7"/>
      <c r="F336" s="7"/>
      <c r="G336" s="7"/>
      <c r="H336" s="7"/>
      <c r="I336" s="7"/>
      <c r="J336" s="14"/>
      <c r="K336" s="14"/>
      <c r="L336" s="7"/>
      <c r="M336" s="7"/>
      <c r="N336" s="7"/>
      <c r="O336" s="7"/>
    </row>
    <row r="337" spans="1:15" ht="12.75">
      <c r="A337" s="2"/>
      <c r="B337" s="17"/>
      <c r="C337" s="9" t="s">
        <v>20</v>
      </c>
      <c r="D337" s="10">
        <f>SUM(D334:D335)</f>
        <v>6.6000000000000005</v>
      </c>
      <c r="E337" s="10">
        <f>SUM(E334:E335)</f>
        <v>18.2</v>
      </c>
      <c r="F337" s="10">
        <f>SUM(F334:F335)</f>
        <v>63.099999999999994</v>
      </c>
      <c r="G337" s="10">
        <f>SUM(G334:G335)</f>
        <v>348</v>
      </c>
      <c r="H337" s="10">
        <f>SUM(H334:H335)</f>
        <v>277.4</v>
      </c>
      <c r="I337" s="10">
        <f aca="true" t="shared" si="35" ref="I337:O337">SUM(I333:I335)</f>
        <v>52.2</v>
      </c>
      <c r="J337" s="10">
        <f t="shared" si="35"/>
        <v>312</v>
      </c>
      <c r="K337" s="10">
        <f t="shared" si="35"/>
        <v>1.42</v>
      </c>
      <c r="L337" s="10">
        <f t="shared" si="35"/>
        <v>0.09</v>
      </c>
      <c r="M337" s="10">
        <f t="shared" si="35"/>
        <v>0.22999999999999998</v>
      </c>
      <c r="N337" s="10">
        <f t="shared" si="35"/>
        <v>1.6099999999999999</v>
      </c>
      <c r="O337" s="10">
        <f t="shared" si="35"/>
        <v>3.1999999999999997</v>
      </c>
    </row>
    <row r="338" spans="1:15" ht="12.75">
      <c r="A338" s="5"/>
      <c r="B338" s="5"/>
      <c r="C338" s="6" t="s">
        <v>43</v>
      </c>
      <c r="D338" s="10">
        <f>D337+D329+D314+D307</f>
        <v>42.77</v>
      </c>
      <c r="E338" s="10">
        <f aca="true" t="shared" si="36" ref="E338:O338">E337+E329+E314+E307</f>
        <v>52.089999999999996</v>
      </c>
      <c r="F338" s="10">
        <f t="shared" si="36"/>
        <v>191.95999999999998</v>
      </c>
      <c r="G338" s="10">
        <f t="shared" si="36"/>
        <v>1289</v>
      </c>
      <c r="H338" s="10">
        <f t="shared" si="36"/>
        <v>708.71</v>
      </c>
      <c r="I338" s="10">
        <f t="shared" si="36"/>
        <v>215</v>
      </c>
      <c r="J338" s="10">
        <f t="shared" si="36"/>
        <v>937.7</v>
      </c>
      <c r="K338" s="10">
        <f t="shared" si="36"/>
        <v>9.549999999999999</v>
      </c>
      <c r="L338" s="10">
        <f t="shared" si="36"/>
        <v>21.85</v>
      </c>
      <c r="M338" s="10">
        <f t="shared" si="36"/>
        <v>0.7600000000000001</v>
      </c>
      <c r="N338" s="10">
        <f t="shared" si="36"/>
        <v>7.23</v>
      </c>
      <c r="O338" s="10">
        <f t="shared" si="36"/>
        <v>124.53999999999999</v>
      </c>
    </row>
    <row r="339" spans="1:15" ht="12.75">
      <c r="A339" s="16"/>
      <c r="B339" s="16"/>
      <c r="C339" s="22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46" t="s">
        <v>105</v>
      </c>
      <c r="B340" s="46"/>
      <c r="C340" s="46"/>
      <c r="D340" s="3"/>
      <c r="E340" s="3"/>
      <c r="F340" s="3"/>
      <c r="G340" s="3" t="s">
        <v>42</v>
      </c>
      <c r="H340" s="3"/>
      <c r="I340" s="3"/>
      <c r="J340" s="3"/>
      <c r="K340" s="3"/>
      <c r="L340" s="3"/>
      <c r="M340" s="3"/>
      <c r="N340" s="3"/>
      <c r="O340" s="3"/>
    </row>
    <row r="341" spans="1:15" ht="12.75">
      <c r="A341" s="46" t="s">
        <v>24</v>
      </c>
      <c r="B341" s="46"/>
      <c r="C341" s="46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>
      <c r="A342" s="46" t="s">
        <v>19</v>
      </c>
      <c r="B342" s="46"/>
      <c r="C342" s="46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>
      <c r="A343" s="46" t="s">
        <v>150</v>
      </c>
      <c r="B343" s="46"/>
      <c r="C343" s="46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>
      <c r="A344" s="3"/>
      <c r="B344" s="3"/>
      <c r="C344" s="3" t="s">
        <v>35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38.25" customHeight="1">
      <c r="A345" s="44" t="s">
        <v>0</v>
      </c>
      <c r="B345" s="44" t="s">
        <v>1</v>
      </c>
      <c r="C345" s="44" t="s">
        <v>2</v>
      </c>
      <c r="D345" s="44" t="s">
        <v>3</v>
      </c>
      <c r="E345" s="44" t="s">
        <v>4</v>
      </c>
      <c r="F345" s="44" t="s">
        <v>5</v>
      </c>
      <c r="G345" s="45" t="s">
        <v>6</v>
      </c>
      <c r="H345" s="44" t="s">
        <v>7</v>
      </c>
      <c r="I345" s="44"/>
      <c r="J345" s="44"/>
      <c r="K345" s="44"/>
      <c r="L345" s="44" t="s">
        <v>8</v>
      </c>
      <c r="M345" s="44"/>
      <c r="N345" s="44"/>
      <c r="O345" s="44"/>
    </row>
    <row r="346" spans="1:15" ht="12.75" customHeight="1">
      <c r="A346" s="44"/>
      <c r="B346" s="44"/>
      <c r="C346" s="44"/>
      <c r="D346" s="44"/>
      <c r="E346" s="44"/>
      <c r="F346" s="44"/>
      <c r="G346" s="45"/>
      <c r="H346" s="1" t="s">
        <v>9</v>
      </c>
      <c r="I346" s="1" t="s">
        <v>10</v>
      </c>
      <c r="J346" s="1" t="s">
        <v>11</v>
      </c>
      <c r="K346" s="1" t="s">
        <v>12</v>
      </c>
      <c r="L346" s="1" t="s">
        <v>13</v>
      </c>
      <c r="M346" s="1" t="s">
        <v>18</v>
      </c>
      <c r="N346" s="1" t="s">
        <v>14</v>
      </c>
      <c r="O346" s="1" t="s">
        <v>15</v>
      </c>
    </row>
    <row r="347" spans="1:15" ht="25.5">
      <c r="A347" s="5">
        <v>181</v>
      </c>
      <c r="B347" s="1" t="s">
        <v>141</v>
      </c>
      <c r="C347" s="19" t="s">
        <v>130</v>
      </c>
      <c r="D347" s="1">
        <v>8.3</v>
      </c>
      <c r="E347" s="1">
        <v>5.1</v>
      </c>
      <c r="F347" s="1">
        <v>33.8</v>
      </c>
      <c r="G347" s="15">
        <v>206</v>
      </c>
      <c r="H347" s="1">
        <v>180</v>
      </c>
      <c r="I347" s="1">
        <v>54.7</v>
      </c>
      <c r="J347" s="1">
        <v>229</v>
      </c>
      <c r="K347" s="1">
        <v>3.2</v>
      </c>
      <c r="L347" s="1">
        <v>0.03</v>
      </c>
      <c r="M347" s="1">
        <v>0.24</v>
      </c>
      <c r="N347" s="1">
        <v>1.7</v>
      </c>
      <c r="O347" s="1">
        <v>1.3</v>
      </c>
    </row>
    <row r="348" spans="1:15" ht="12.75">
      <c r="A348" s="5">
        <v>7</v>
      </c>
      <c r="B348" s="5">
        <v>7</v>
      </c>
      <c r="C348" s="6" t="s">
        <v>51</v>
      </c>
      <c r="D348" s="7">
        <v>1.6</v>
      </c>
      <c r="E348" s="7">
        <v>2.1</v>
      </c>
      <c r="F348" s="7">
        <v>0</v>
      </c>
      <c r="G348" s="7">
        <v>26</v>
      </c>
      <c r="H348" s="7">
        <v>70</v>
      </c>
      <c r="I348" s="7">
        <v>3.3</v>
      </c>
      <c r="J348" s="7">
        <v>38</v>
      </c>
      <c r="K348" s="7">
        <v>0.04</v>
      </c>
      <c r="L348" s="7">
        <v>0.03</v>
      </c>
      <c r="M348" s="7">
        <v>0</v>
      </c>
      <c r="N348" s="7">
        <v>0.01</v>
      </c>
      <c r="O348" s="7">
        <v>0.11</v>
      </c>
    </row>
    <row r="349" spans="1:15" ht="12.75">
      <c r="A349" s="5">
        <v>392</v>
      </c>
      <c r="B349" s="5">
        <v>150</v>
      </c>
      <c r="C349" s="6" t="s">
        <v>114</v>
      </c>
      <c r="D349" s="7">
        <v>1.1</v>
      </c>
      <c r="E349" s="7">
        <v>1.2</v>
      </c>
      <c r="F349" s="7">
        <v>13.1</v>
      </c>
      <c r="G349" s="7">
        <v>65</v>
      </c>
      <c r="H349" s="7">
        <v>47.1</v>
      </c>
      <c r="I349" s="7">
        <v>6.9</v>
      </c>
      <c r="J349" s="7">
        <v>37.2</v>
      </c>
      <c r="K349" s="7">
        <v>0.38</v>
      </c>
      <c r="L349" s="7">
        <v>0</v>
      </c>
      <c r="M349" s="7">
        <v>0</v>
      </c>
      <c r="N349" s="7">
        <v>0.06</v>
      </c>
      <c r="O349" s="7">
        <v>0.41</v>
      </c>
    </row>
    <row r="350" spans="1:15" ht="12.75">
      <c r="A350" s="5" t="s">
        <v>50</v>
      </c>
      <c r="B350" s="5">
        <v>30</v>
      </c>
      <c r="C350" s="6" t="s">
        <v>49</v>
      </c>
      <c r="D350" s="7">
        <v>2.28</v>
      </c>
      <c r="E350" s="7">
        <v>0.18</v>
      </c>
      <c r="F350" s="7">
        <v>15.75</v>
      </c>
      <c r="G350" s="7">
        <v>70.5</v>
      </c>
      <c r="H350" s="7">
        <v>6</v>
      </c>
      <c r="I350" s="7">
        <v>4.2</v>
      </c>
      <c r="J350" s="14">
        <v>19.5</v>
      </c>
      <c r="K350" s="14">
        <v>0.27</v>
      </c>
      <c r="L350" s="7">
        <v>0</v>
      </c>
      <c r="M350" s="7">
        <v>0.03</v>
      </c>
      <c r="N350" s="7">
        <v>0.29</v>
      </c>
      <c r="O350" s="7">
        <v>0</v>
      </c>
    </row>
    <row r="351" spans="1:15" ht="12.75">
      <c r="A351" s="5"/>
      <c r="B351" s="5"/>
      <c r="C351" s="6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spans="1:15" ht="12.75">
      <c r="A352" s="2"/>
      <c r="B352" s="2"/>
      <c r="C352" s="9" t="s">
        <v>20</v>
      </c>
      <c r="D352" s="10">
        <f aca="true" t="shared" si="37" ref="D352:O352">SUM(D346:D350)</f>
        <v>13.28</v>
      </c>
      <c r="E352" s="10">
        <f t="shared" si="37"/>
        <v>8.579999999999998</v>
      </c>
      <c r="F352" s="10">
        <f t="shared" si="37"/>
        <v>62.65</v>
      </c>
      <c r="G352" s="10">
        <f t="shared" si="37"/>
        <v>367.5</v>
      </c>
      <c r="H352" s="10">
        <f t="shared" si="37"/>
        <v>303.1</v>
      </c>
      <c r="I352" s="10">
        <f t="shared" si="37"/>
        <v>69.10000000000001</v>
      </c>
      <c r="J352" s="10">
        <f t="shared" si="37"/>
        <v>323.7</v>
      </c>
      <c r="K352" s="10">
        <f t="shared" si="37"/>
        <v>3.89</v>
      </c>
      <c r="L352" s="10">
        <f t="shared" si="37"/>
        <v>0.06</v>
      </c>
      <c r="M352" s="10">
        <f t="shared" si="37"/>
        <v>0.27</v>
      </c>
      <c r="N352" s="10">
        <f t="shared" si="37"/>
        <v>2.06</v>
      </c>
      <c r="O352" s="10">
        <f t="shared" si="37"/>
        <v>1.82</v>
      </c>
    </row>
    <row r="353" spans="1:15" ht="12.75">
      <c r="A353" s="11"/>
      <c r="B353" s="11"/>
      <c r="C353" s="12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1"/>
      <c r="B354" s="11"/>
      <c r="C354" s="12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46"/>
      <c r="B355" s="46"/>
      <c r="C355" s="46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>
      <c r="A356" s="8"/>
      <c r="B356" s="8"/>
      <c r="C356" s="20" t="s">
        <v>53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39" customHeight="1">
      <c r="A357" s="44" t="s">
        <v>0</v>
      </c>
      <c r="B357" s="44" t="s">
        <v>1</v>
      </c>
      <c r="C357" s="44" t="s">
        <v>2</v>
      </c>
      <c r="D357" s="44" t="s">
        <v>3</v>
      </c>
      <c r="E357" s="44" t="s">
        <v>4</v>
      </c>
      <c r="F357" s="44" t="s">
        <v>5</v>
      </c>
      <c r="G357" s="45" t="s">
        <v>6</v>
      </c>
      <c r="H357" s="44" t="s">
        <v>7</v>
      </c>
      <c r="I357" s="44"/>
      <c r="J357" s="44"/>
      <c r="K357" s="44"/>
      <c r="L357" s="44" t="s">
        <v>8</v>
      </c>
      <c r="M357" s="44"/>
      <c r="N357" s="44"/>
      <c r="O357" s="44"/>
    </row>
    <row r="358" spans="1:15" ht="12.75">
      <c r="A358" s="44"/>
      <c r="B358" s="44"/>
      <c r="C358" s="44"/>
      <c r="D358" s="44"/>
      <c r="E358" s="44"/>
      <c r="F358" s="44"/>
      <c r="G358" s="45"/>
      <c r="H358" s="1" t="s">
        <v>9</v>
      </c>
      <c r="I358" s="1" t="s">
        <v>10</v>
      </c>
      <c r="J358" s="1" t="s">
        <v>11</v>
      </c>
      <c r="K358" s="1" t="s">
        <v>12</v>
      </c>
      <c r="L358" s="1" t="s">
        <v>13</v>
      </c>
      <c r="M358" s="1" t="s">
        <v>18</v>
      </c>
      <c r="N358" s="1" t="s">
        <v>14</v>
      </c>
      <c r="O358" s="1" t="s">
        <v>15</v>
      </c>
    </row>
    <row r="359" spans="1:15" ht="12.75">
      <c r="A359" s="1">
        <v>399</v>
      </c>
      <c r="B359" s="1">
        <v>150</v>
      </c>
      <c r="C359" s="19" t="s">
        <v>142</v>
      </c>
      <c r="D359" s="1">
        <v>0.5</v>
      </c>
      <c r="E359" s="1">
        <v>0</v>
      </c>
      <c r="F359" s="1">
        <v>26</v>
      </c>
      <c r="G359" s="15">
        <v>99</v>
      </c>
      <c r="H359" s="1">
        <v>14</v>
      </c>
      <c r="I359" s="1">
        <v>18.1</v>
      </c>
      <c r="J359" s="1">
        <v>0</v>
      </c>
      <c r="K359" s="1">
        <v>1.4</v>
      </c>
      <c r="L359" s="1">
        <v>0.5</v>
      </c>
      <c r="M359" s="1">
        <v>0</v>
      </c>
      <c r="N359" s="1">
        <v>0.8</v>
      </c>
      <c r="O359" s="1">
        <v>1</v>
      </c>
    </row>
    <row r="360" spans="1:15" ht="12.75">
      <c r="A360" s="1"/>
      <c r="B360" s="1"/>
      <c r="C360" s="19"/>
      <c r="D360" s="1"/>
      <c r="E360" s="1"/>
      <c r="F360" s="1"/>
      <c r="G360" s="15"/>
      <c r="H360" s="1"/>
      <c r="I360" s="1"/>
      <c r="J360" s="1"/>
      <c r="K360" s="1"/>
      <c r="L360" s="1"/>
      <c r="M360" s="1"/>
      <c r="N360" s="1"/>
      <c r="O360" s="1"/>
    </row>
    <row r="361" spans="1:15" ht="12.75">
      <c r="A361" s="1"/>
      <c r="B361" s="1"/>
      <c r="C361" s="19"/>
      <c r="D361" s="1"/>
      <c r="E361" s="1"/>
      <c r="F361" s="1"/>
      <c r="G361" s="15"/>
      <c r="H361" s="1"/>
      <c r="I361" s="1"/>
      <c r="J361" s="1"/>
      <c r="K361" s="1"/>
      <c r="L361" s="1"/>
      <c r="M361" s="1"/>
      <c r="N361" s="1"/>
      <c r="O361" s="1"/>
    </row>
    <row r="362" spans="1:15" ht="12.75">
      <c r="A362" s="5"/>
      <c r="B362" s="5"/>
      <c r="C362" s="6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spans="1:15" ht="12.75">
      <c r="A363" s="5"/>
      <c r="B363" s="5"/>
      <c r="C363" s="9" t="s">
        <v>33</v>
      </c>
      <c r="D363" s="10">
        <f aca="true" t="shared" si="38" ref="D363:O363">SUM(D359:D362)</f>
        <v>0.5</v>
      </c>
      <c r="E363" s="10">
        <f t="shared" si="38"/>
        <v>0</v>
      </c>
      <c r="F363" s="10">
        <f t="shared" si="38"/>
        <v>26</v>
      </c>
      <c r="G363" s="10">
        <f t="shared" si="38"/>
        <v>99</v>
      </c>
      <c r="H363" s="10">
        <f t="shared" si="38"/>
        <v>14</v>
      </c>
      <c r="I363" s="10">
        <f t="shared" si="38"/>
        <v>18.1</v>
      </c>
      <c r="J363" s="10">
        <f t="shared" si="38"/>
        <v>0</v>
      </c>
      <c r="K363" s="10">
        <f t="shared" si="38"/>
        <v>1.4</v>
      </c>
      <c r="L363" s="10">
        <f t="shared" si="38"/>
        <v>0.5</v>
      </c>
      <c r="M363" s="10">
        <f t="shared" si="38"/>
        <v>0</v>
      </c>
      <c r="N363" s="10">
        <f t="shared" si="38"/>
        <v>0.8</v>
      </c>
      <c r="O363" s="10">
        <f t="shared" si="38"/>
        <v>1</v>
      </c>
    </row>
    <row r="364" spans="1:15" ht="12.75">
      <c r="A364" s="11"/>
      <c r="B364" s="11"/>
      <c r="C364" s="12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6"/>
      <c r="B365" s="16"/>
      <c r="C365" s="22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1:15" ht="12.75">
      <c r="A366" s="3"/>
      <c r="B366" s="3"/>
      <c r="C366" s="3" t="s">
        <v>107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36.75" customHeight="1">
      <c r="A367" s="44" t="s">
        <v>0</v>
      </c>
      <c r="B367" s="44" t="s">
        <v>1</v>
      </c>
      <c r="C367" s="44" t="s">
        <v>2</v>
      </c>
      <c r="D367" s="44" t="s">
        <v>3</v>
      </c>
      <c r="E367" s="44" t="s">
        <v>4</v>
      </c>
      <c r="F367" s="44" t="s">
        <v>5</v>
      </c>
      <c r="G367" s="45" t="s">
        <v>6</v>
      </c>
      <c r="H367" s="44" t="s">
        <v>7</v>
      </c>
      <c r="I367" s="44"/>
      <c r="J367" s="44"/>
      <c r="K367" s="44"/>
      <c r="L367" s="44" t="s">
        <v>8</v>
      </c>
      <c r="M367" s="44"/>
      <c r="N367" s="44"/>
      <c r="O367" s="44"/>
    </row>
    <row r="368" spans="1:15" ht="12.75">
      <c r="A368" s="44"/>
      <c r="B368" s="44"/>
      <c r="C368" s="44"/>
      <c r="D368" s="44"/>
      <c r="E368" s="44"/>
      <c r="F368" s="44"/>
      <c r="G368" s="45"/>
      <c r="H368" s="1" t="s">
        <v>9</v>
      </c>
      <c r="I368" s="1" t="s">
        <v>10</v>
      </c>
      <c r="J368" s="1" t="s">
        <v>11</v>
      </c>
      <c r="K368" s="1" t="s">
        <v>12</v>
      </c>
      <c r="L368" s="1" t="s">
        <v>13</v>
      </c>
      <c r="M368" s="1" t="s">
        <v>18</v>
      </c>
      <c r="N368" s="1" t="s">
        <v>14</v>
      </c>
      <c r="O368" s="1" t="s">
        <v>15</v>
      </c>
    </row>
    <row r="369" spans="1:15" ht="25.5">
      <c r="A369" s="1"/>
      <c r="B369" s="1">
        <v>30</v>
      </c>
      <c r="C369" s="19" t="s">
        <v>88</v>
      </c>
      <c r="D369" s="1">
        <v>0.24</v>
      </c>
      <c r="E369" s="1">
        <v>0.03</v>
      </c>
      <c r="F369" s="1">
        <v>0.78</v>
      </c>
      <c r="G369" s="15">
        <v>4</v>
      </c>
      <c r="H369" s="1">
        <v>7.2</v>
      </c>
      <c r="I369" s="1">
        <v>4.2</v>
      </c>
      <c r="J369" s="1">
        <v>12.6</v>
      </c>
      <c r="K369" s="1">
        <v>0.18</v>
      </c>
      <c r="L369" s="1">
        <v>0.02</v>
      </c>
      <c r="M369" s="1">
        <v>0.01</v>
      </c>
      <c r="N369" s="1">
        <v>0.6</v>
      </c>
      <c r="O369" s="1">
        <v>3</v>
      </c>
    </row>
    <row r="370" spans="1:15" ht="25.5">
      <c r="A370" s="1" t="s">
        <v>55</v>
      </c>
      <c r="B370" s="1" t="s">
        <v>143</v>
      </c>
      <c r="C370" s="19" t="s">
        <v>108</v>
      </c>
      <c r="D370" s="1">
        <v>6.6</v>
      </c>
      <c r="E370" s="1">
        <v>3.8</v>
      </c>
      <c r="F370" s="1">
        <v>6.4</v>
      </c>
      <c r="G370" s="15">
        <v>87</v>
      </c>
      <c r="H370" s="1">
        <v>29.3</v>
      </c>
      <c r="I370" s="1">
        <v>22.4</v>
      </c>
      <c r="J370" s="1">
        <v>83.9</v>
      </c>
      <c r="K370" s="1">
        <v>0.88</v>
      </c>
      <c r="L370" s="1">
        <v>0.76</v>
      </c>
      <c r="M370" s="1">
        <v>0.5</v>
      </c>
      <c r="N370" s="1">
        <v>1.87</v>
      </c>
      <c r="O370" s="1">
        <v>20.6</v>
      </c>
    </row>
    <row r="371" spans="1:15" ht="12.75">
      <c r="A371" s="1">
        <v>294</v>
      </c>
      <c r="B371" s="1">
        <v>60</v>
      </c>
      <c r="C371" s="19" t="s">
        <v>109</v>
      </c>
      <c r="D371" s="1">
        <v>10.32</v>
      </c>
      <c r="E371" s="1">
        <v>12.3</v>
      </c>
      <c r="F371" s="1">
        <v>11.1</v>
      </c>
      <c r="G371" s="15">
        <v>196</v>
      </c>
      <c r="H371" s="1">
        <v>30.9</v>
      </c>
      <c r="I371" s="1">
        <v>19.1</v>
      </c>
      <c r="J371" s="1">
        <v>135</v>
      </c>
      <c r="K371" s="1">
        <v>10.7</v>
      </c>
      <c r="L371" s="1">
        <v>0.06</v>
      </c>
      <c r="M371" s="1">
        <v>0.06</v>
      </c>
      <c r="N371" s="1">
        <v>1.9</v>
      </c>
      <c r="O371" s="1">
        <v>0.16</v>
      </c>
    </row>
    <row r="372" spans="1:15" ht="12.75">
      <c r="A372" s="1">
        <v>321</v>
      </c>
      <c r="B372" s="1">
        <v>120</v>
      </c>
      <c r="C372" s="19" t="s">
        <v>66</v>
      </c>
      <c r="D372" s="1">
        <v>64</v>
      </c>
      <c r="E372" s="1">
        <v>1.58</v>
      </c>
      <c r="F372" s="1">
        <v>17.6</v>
      </c>
      <c r="G372" s="15">
        <v>93</v>
      </c>
      <c r="H372" s="1">
        <v>37.7</v>
      </c>
      <c r="I372" s="1">
        <v>1.5</v>
      </c>
      <c r="J372" s="1">
        <v>77</v>
      </c>
      <c r="K372" s="1">
        <v>1.01</v>
      </c>
      <c r="L372" s="1">
        <v>0.04</v>
      </c>
      <c r="M372" s="1">
        <v>0.13</v>
      </c>
      <c r="N372" s="1">
        <v>1.4</v>
      </c>
      <c r="O372" s="1">
        <v>22.7</v>
      </c>
    </row>
    <row r="373" spans="1:15" ht="12.75">
      <c r="A373" s="1">
        <v>585</v>
      </c>
      <c r="B373" s="1">
        <v>150</v>
      </c>
      <c r="C373" s="19" t="s">
        <v>110</v>
      </c>
      <c r="D373" s="1">
        <v>0.23</v>
      </c>
      <c r="E373" s="1">
        <v>0</v>
      </c>
      <c r="F373" s="1">
        <v>26.9</v>
      </c>
      <c r="G373" s="15">
        <v>84</v>
      </c>
      <c r="H373" s="1">
        <v>11</v>
      </c>
      <c r="I373" s="1">
        <v>3</v>
      </c>
      <c r="J373" s="1">
        <v>0</v>
      </c>
      <c r="K373" s="1">
        <v>0.8</v>
      </c>
      <c r="L373" s="1">
        <v>0</v>
      </c>
      <c r="M373" s="1">
        <v>0</v>
      </c>
      <c r="N373" s="1">
        <v>0.1</v>
      </c>
      <c r="O373" s="1">
        <v>2.1</v>
      </c>
    </row>
    <row r="374" spans="1:15" ht="12.75">
      <c r="A374" s="5" t="s">
        <v>57</v>
      </c>
      <c r="B374" s="5">
        <v>25</v>
      </c>
      <c r="C374" s="6" t="s">
        <v>17</v>
      </c>
      <c r="D374" s="7">
        <v>1.13</v>
      </c>
      <c r="E374" s="7">
        <v>0.18</v>
      </c>
      <c r="F374" s="7">
        <v>12.38</v>
      </c>
      <c r="G374" s="7">
        <v>53.75</v>
      </c>
      <c r="H374" s="7">
        <v>5.25</v>
      </c>
      <c r="I374" s="7">
        <v>4.75</v>
      </c>
      <c r="J374" s="14">
        <v>21.75</v>
      </c>
      <c r="K374" s="14">
        <v>0.5</v>
      </c>
      <c r="L374" s="7">
        <v>0</v>
      </c>
      <c r="M374" s="7">
        <v>0.01</v>
      </c>
      <c r="N374" s="7">
        <v>0.16</v>
      </c>
      <c r="O374" s="7">
        <v>0</v>
      </c>
    </row>
    <row r="375" spans="1:15" ht="12.75">
      <c r="A375" s="5"/>
      <c r="B375" s="5"/>
      <c r="C375" s="6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spans="1:15" ht="12.75">
      <c r="A376" s="2"/>
      <c r="B376" s="2"/>
      <c r="C376" s="9" t="s">
        <v>20</v>
      </c>
      <c r="D376" s="10">
        <f aca="true" t="shared" si="39" ref="D376:O376">SUM(D368:D375)</f>
        <v>82.52</v>
      </c>
      <c r="E376" s="10">
        <f t="shared" si="39"/>
        <v>17.89</v>
      </c>
      <c r="F376" s="10">
        <f t="shared" si="39"/>
        <v>75.16</v>
      </c>
      <c r="G376" s="10">
        <f t="shared" si="39"/>
        <v>517.75</v>
      </c>
      <c r="H376" s="10">
        <f t="shared" si="39"/>
        <v>121.35000000000001</v>
      </c>
      <c r="I376" s="10">
        <f t="shared" si="39"/>
        <v>54.95</v>
      </c>
      <c r="J376" s="10">
        <f t="shared" si="39"/>
        <v>330.25</v>
      </c>
      <c r="K376" s="10">
        <f t="shared" si="39"/>
        <v>14.07</v>
      </c>
      <c r="L376" s="10">
        <f t="shared" si="39"/>
        <v>0.8800000000000001</v>
      </c>
      <c r="M376" s="10">
        <f t="shared" si="39"/>
        <v>0.7100000000000001</v>
      </c>
      <c r="N376" s="10">
        <f t="shared" si="39"/>
        <v>6.029999999999999</v>
      </c>
      <c r="O376" s="10">
        <f t="shared" si="39"/>
        <v>48.56</v>
      </c>
    </row>
    <row r="377" spans="1:15" ht="12.75">
      <c r="A377" s="16"/>
      <c r="B377" s="16"/>
      <c r="C377" s="22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6"/>
      <c r="B378" s="16"/>
      <c r="C378" s="22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6"/>
      <c r="B379" s="16"/>
      <c r="C379" s="22" t="s">
        <v>44</v>
      </c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38.25" customHeight="1">
      <c r="A380" s="44" t="s">
        <v>0</v>
      </c>
      <c r="B380" s="44" t="s">
        <v>1</v>
      </c>
      <c r="C380" s="44" t="s">
        <v>2</v>
      </c>
      <c r="D380" s="44" t="s">
        <v>3</v>
      </c>
      <c r="E380" s="44" t="s">
        <v>4</v>
      </c>
      <c r="F380" s="44" t="s">
        <v>5</v>
      </c>
      <c r="G380" s="45" t="s">
        <v>6</v>
      </c>
      <c r="H380" s="44" t="s">
        <v>7</v>
      </c>
      <c r="I380" s="44"/>
      <c r="J380" s="44"/>
      <c r="K380" s="44"/>
      <c r="L380" s="44" t="s">
        <v>8</v>
      </c>
      <c r="M380" s="44"/>
      <c r="N380" s="44"/>
      <c r="O380" s="44"/>
    </row>
    <row r="381" spans="1:15" ht="12.75">
      <c r="A381" s="44"/>
      <c r="B381" s="44"/>
      <c r="C381" s="44"/>
      <c r="D381" s="44"/>
      <c r="E381" s="44"/>
      <c r="F381" s="44"/>
      <c r="G381" s="45"/>
      <c r="H381" s="1" t="s">
        <v>9</v>
      </c>
      <c r="I381" s="1" t="s">
        <v>10</v>
      </c>
      <c r="J381" s="1" t="s">
        <v>11</v>
      </c>
      <c r="K381" s="1" t="s">
        <v>12</v>
      </c>
      <c r="L381" s="1" t="s">
        <v>13</v>
      </c>
      <c r="M381" s="1" t="s">
        <v>18</v>
      </c>
      <c r="N381" s="1" t="s">
        <v>14</v>
      </c>
      <c r="O381" s="1" t="s">
        <v>15</v>
      </c>
    </row>
    <row r="382" spans="1:15" ht="25.5">
      <c r="A382" s="1">
        <v>219</v>
      </c>
      <c r="B382" s="1" t="s">
        <v>124</v>
      </c>
      <c r="C382" s="19" t="s">
        <v>111</v>
      </c>
      <c r="D382" s="1">
        <v>12</v>
      </c>
      <c r="E382" s="1">
        <v>17.6</v>
      </c>
      <c r="F382" s="1">
        <v>12</v>
      </c>
      <c r="G382" s="15">
        <v>252</v>
      </c>
      <c r="H382" s="1">
        <v>129</v>
      </c>
      <c r="I382" s="1">
        <v>20.5</v>
      </c>
      <c r="J382" s="1">
        <v>182</v>
      </c>
      <c r="K382" s="1">
        <v>0.52</v>
      </c>
      <c r="L382" s="1">
        <v>0.09</v>
      </c>
      <c r="M382" s="1">
        <v>0.06</v>
      </c>
      <c r="N382" s="1">
        <v>0.38</v>
      </c>
      <c r="O382" s="1">
        <v>0.5</v>
      </c>
    </row>
    <row r="383" spans="1:15" ht="12.75">
      <c r="A383" s="5">
        <v>386</v>
      </c>
      <c r="B383" s="5">
        <v>150</v>
      </c>
      <c r="C383" s="6" t="s">
        <v>134</v>
      </c>
      <c r="D383" s="7">
        <v>4.5</v>
      </c>
      <c r="E383" s="7">
        <v>4.5</v>
      </c>
      <c r="F383" s="7">
        <v>17</v>
      </c>
      <c r="G383" s="7">
        <v>120</v>
      </c>
      <c r="H383" s="7">
        <v>186</v>
      </c>
      <c r="I383" s="7">
        <v>23</v>
      </c>
      <c r="J383" s="7">
        <v>143</v>
      </c>
      <c r="K383" s="7">
        <v>0.15</v>
      </c>
      <c r="L383" s="7">
        <v>0.03</v>
      </c>
      <c r="M383" s="7">
        <v>0.05</v>
      </c>
      <c r="N383" s="7">
        <v>0.23</v>
      </c>
      <c r="O383" s="7">
        <v>0.9</v>
      </c>
    </row>
    <row r="384" spans="1:15" ht="12.75">
      <c r="A384" s="2"/>
      <c r="B384" s="17"/>
      <c r="C384" s="9" t="s">
        <v>20</v>
      </c>
      <c r="D384" s="10">
        <f>SUM(D382:D382)</f>
        <v>12</v>
      </c>
      <c r="E384" s="10">
        <f>SUM(E382:E382)</f>
        <v>17.6</v>
      </c>
      <c r="F384" s="10">
        <f>SUM(F382:F382)</f>
        <v>12</v>
      </c>
      <c r="G384" s="10">
        <f>SUM(G382:G382)</f>
        <v>252</v>
      </c>
      <c r="H384" s="10">
        <f>SUM(H382:H382)</f>
        <v>129</v>
      </c>
      <c r="I384" s="10">
        <f aca="true" t="shared" si="40" ref="I384:O384">SUM(I381:I382)</f>
        <v>20.5</v>
      </c>
      <c r="J384" s="10">
        <f t="shared" si="40"/>
        <v>182</v>
      </c>
      <c r="K384" s="10">
        <f t="shared" si="40"/>
        <v>0.52</v>
      </c>
      <c r="L384" s="10">
        <f t="shared" si="40"/>
        <v>0.09</v>
      </c>
      <c r="M384" s="10">
        <f t="shared" si="40"/>
        <v>0.06</v>
      </c>
      <c r="N384" s="10">
        <f t="shared" si="40"/>
        <v>0.38</v>
      </c>
      <c r="O384" s="10">
        <f t="shared" si="40"/>
        <v>0.5</v>
      </c>
    </row>
    <row r="385" spans="1:15" ht="12.75">
      <c r="A385" s="5"/>
      <c r="B385" s="5"/>
      <c r="C385" s="6" t="s">
        <v>43</v>
      </c>
      <c r="D385" s="10">
        <f>D384+D376+D363+D352</f>
        <v>108.3</v>
      </c>
      <c r="E385" s="10">
        <f aca="true" t="shared" si="41" ref="E385:O385">E384+E376+E363+E352</f>
        <v>44.07</v>
      </c>
      <c r="F385" s="10">
        <f t="shared" si="41"/>
        <v>175.81</v>
      </c>
      <c r="G385" s="10">
        <f t="shared" si="41"/>
        <v>1236.25</v>
      </c>
      <c r="H385" s="10">
        <f t="shared" si="41"/>
        <v>567.45</v>
      </c>
      <c r="I385" s="10">
        <f t="shared" si="41"/>
        <v>162.65000000000003</v>
      </c>
      <c r="J385" s="10">
        <f t="shared" si="41"/>
        <v>835.95</v>
      </c>
      <c r="K385" s="10">
        <f t="shared" si="41"/>
        <v>19.88</v>
      </c>
      <c r="L385" s="10">
        <f t="shared" si="41"/>
        <v>1.5300000000000002</v>
      </c>
      <c r="M385" s="10">
        <f t="shared" si="41"/>
        <v>1.04</v>
      </c>
      <c r="N385" s="10">
        <f t="shared" si="41"/>
        <v>9.27</v>
      </c>
      <c r="O385" s="10">
        <f t="shared" si="41"/>
        <v>51.88</v>
      </c>
    </row>
    <row r="386" spans="1:15" ht="12.75">
      <c r="A386" s="16"/>
      <c r="B386" s="16"/>
      <c r="C386" s="22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1"/>
      <c r="B387" s="11"/>
      <c r="C387" s="12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46" t="s">
        <v>22</v>
      </c>
      <c r="B388" s="46"/>
      <c r="C388" s="46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.75">
      <c r="A389" s="46" t="s">
        <v>24</v>
      </c>
      <c r="B389" s="46"/>
      <c r="C389" s="46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.75">
      <c r="A390" s="46" t="s">
        <v>19</v>
      </c>
      <c r="B390" s="46"/>
      <c r="C390" s="46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.75">
      <c r="A391" s="46" t="s">
        <v>151</v>
      </c>
      <c r="B391" s="46"/>
      <c r="C391" s="46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.75">
      <c r="A392" s="3"/>
      <c r="B392" s="3"/>
      <c r="C392" s="3" t="s">
        <v>112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42" customHeight="1">
      <c r="A393" s="44" t="s">
        <v>0</v>
      </c>
      <c r="B393" s="44" t="s">
        <v>1</v>
      </c>
      <c r="C393" s="44" t="s">
        <v>2</v>
      </c>
      <c r="D393" s="44" t="s">
        <v>3</v>
      </c>
      <c r="E393" s="44" t="s">
        <v>4</v>
      </c>
      <c r="F393" s="44" t="s">
        <v>5</v>
      </c>
      <c r="G393" s="45" t="s">
        <v>6</v>
      </c>
      <c r="H393" s="44" t="s">
        <v>7</v>
      </c>
      <c r="I393" s="44"/>
      <c r="J393" s="44"/>
      <c r="K393" s="44"/>
      <c r="L393" s="44" t="s">
        <v>8</v>
      </c>
      <c r="M393" s="44"/>
      <c r="N393" s="44"/>
      <c r="O393" s="44"/>
    </row>
    <row r="394" spans="1:15" ht="12.75">
      <c r="A394" s="44"/>
      <c r="B394" s="44"/>
      <c r="C394" s="44"/>
      <c r="D394" s="44"/>
      <c r="E394" s="44"/>
      <c r="F394" s="44"/>
      <c r="G394" s="45"/>
      <c r="H394" s="1" t="s">
        <v>9</v>
      </c>
      <c r="I394" s="1" t="s">
        <v>10</v>
      </c>
      <c r="J394" s="1" t="s">
        <v>11</v>
      </c>
      <c r="K394" s="1" t="s">
        <v>12</v>
      </c>
      <c r="L394" s="1" t="s">
        <v>13</v>
      </c>
      <c r="M394" s="1" t="s">
        <v>18</v>
      </c>
      <c r="N394" s="1" t="s">
        <v>14</v>
      </c>
      <c r="O394" s="1" t="s">
        <v>15</v>
      </c>
    </row>
    <row r="395" spans="1:15" ht="25.5">
      <c r="A395" s="1">
        <v>185</v>
      </c>
      <c r="B395" s="1">
        <v>150</v>
      </c>
      <c r="C395" s="19" t="s">
        <v>113</v>
      </c>
      <c r="D395" s="1">
        <v>4.8</v>
      </c>
      <c r="E395" s="1">
        <v>4.1</v>
      </c>
      <c r="F395" s="1">
        <v>18.6</v>
      </c>
      <c r="G395" s="15">
        <v>131</v>
      </c>
      <c r="H395" s="1">
        <v>139</v>
      </c>
      <c r="I395" s="1">
        <v>28.2</v>
      </c>
      <c r="J395" s="1">
        <v>138</v>
      </c>
      <c r="K395" s="1">
        <v>0.53</v>
      </c>
      <c r="L395" s="1">
        <v>0.03</v>
      </c>
      <c r="M395" s="1">
        <v>0.11</v>
      </c>
      <c r="N395" s="1">
        <v>0.34</v>
      </c>
      <c r="O395" s="1">
        <v>1.17</v>
      </c>
    </row>
    <row r="396" spans="1:15" ht="12.75">
      <c r="A396" s="1">
        <v>1</v>
      </c>
      <c r="B396" s="1">
        <v>5</v>
      </c>
      <c r="C396" s="19" t="s">
        <v>48</v>
      </c>
      <c r="D396" s="1">
        <v>0.04</v>
      </c>
      <c r="E396" s="1">
        <v>3.6</v>
      </c>
      <c r="F396" s="1">
        <v>0.06</v>
      </c>
      <c r="G396" s="15">
        <v>32</v>
      </c>
      <c r="H396" s="1">
        <v>1.21</v>
      </c>
      <c r="I396" s="1">
        <v>0</v>
      </c>
      <c r="J396" s="1">
        <v>1.5</v>
      </c>
      <c r="K396" s="1">
        <v>0.01</v>
      </c>
      <c r="L396" s="1">
        <v>20</v>
      </c>
      <c r="M396" s="1">
        <v>0</v>
      </c>
      <c r="N396" s="1">
        <v>0.01</v>
      </c>
      <c r="O396" s="1">
        <v>0</v>
      </c>
    </row>
    <row r="397" spans="1:15" ht="12.75">
      <c r="A397" s="5">
        <v>397</v>
      </c>
      <c r="B397" s="5">
        <v>150</v>
      </c>
      <c r="C397" s="6" t="s">
        <v>97</v>
      </c>
      <c r="D397" s="7">
        <v>4.2</v>
      </c>
      <c r="E397" s="7">
        <v>4.7</v>
      </c>
      <c r="F397" s="7">
        <v>15.3</v>
      </c>
      <c r="G397" s="7">
        <v>117</v>
      </c>
      <c r="H397" s="7">
        <v>165</v>
      </c>
      <c r="I397" s="7">
        <v>21</v>
      </c>
      <c r="J397" s="14">
        <v>156.23</v>
      </c>
      <c r="K397" s="14">
        <v>0</v>
      </c>
      <c r="L397" s="7">
        <v>0.03</v>
      </c>
      <c r="M397" s="7">
        <v>0.05</v>
      </c>
      <c r="N397" s="7">
        <v>0.17</v>
      </c>
      <c r="O397" s="7">
        <v>2</v>
      </c>
    </row>
    <row r="398" spans="1:15" ht="12.75">
      <c r="A398" s="5" t="s">
        <v>50</v>
      </c>
      <c r="B398" s="5">
        <v>30</v>
      </c>
      <c r="C398" s="6" t="s">
        <v>49</v>
      </c>
      <c r="D398" s="7">
        <v>2.28</v>
      </c>
      <c r="E398" s="7">
        <v>0.18</v>
      </c>
      <c r="F398" s="7">
        <v>15.75</v>
      </c>
      <c r="G398" s="7">
        <v>70.5</v>
      </c>
      <c r="H398" s="7">
        <v>6</v>
      </c>
      <c r="I398" s="7">
        <v>4.2</v>
      </c>
      <c r="J398" s="14">
        <v>19.5</v>
      </c>
      <c r="K398" s="14">
        <v>0.27</v>
      </c>
      <c r="L398" s="7">
        <v>0</v>
      </c>
      <c r="M398" s="7">
        <v>0.03</v>
      </c>
      <c r="N398" s="7">
        <v>0.29</v>
      </c>
      <c r="O398" s="7">
        <v>0</v>
      </c>
    </row>
    <row r="399" spans="1:15" ht="12.75">
      <c r="A399" s="5"/>
      <c r="B399" s="5"/>
      <c r="C399" s="6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spans="1:15" ht="12.75">
      <c r="A400" s="5"/>
      <c r="B400" s="5"/>
      <c r="C400" s="6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spans="1:15" ht="12.75">
      <c r="A401" s="2"/>
      <c r="B401" s="2"/>
      <c r="C401" s="9" t="s">
        <v>20</v>
      </c>
      <c r="D401" s="10">
        <f aca="true" t="shared" si="42" ref="D401:O401">SUM(D395:D399)</f>
        <v>11.319999999999999</v>
      </c>
      <c r="E401" s="10">
        <f t="shared" si="42"/>
        <v>12.579999999999998</v>
      </c>
      <c r="F401" s="10">
        <f t="shared" si="42"/>
        <v>49.71</v>
      </c>
      <c r="G401" s="10">
        <f t="shared" si="42"/>
        <v>350.5</v>
      </c>
      <c r="H401" s="10">
        <f t="shared" si="42"/>
        <v>311.21000000000004</v>
      </c>
      <c r="I401" s="10">
        <f t="shared" si="42"/>
        <v>53.400000000000006</v>
      </c>
      <c r="J401" s="10">
        <f t="shared" si="42"/>
        <v>315.23</v>
      </c>
      <c r="K401" s="10">
        <f t="shared" si="42"/>
        <v>0.81</v>
      </c>
      <c r="L401" s="10">
        <f t="shared" si="42"/>
        <v>20.060000000000002</v>
      </c>
      <c r="M401" s="10">
        <f t="shared" si="42"/>
        <v>0.19</v>
      </c>
      <c r="N401" s="10">
        <f t="shared" si="42"/>
        <v>0.81</v>
      </c>
      <c r="O401" s="10">
        <f t="shared" si="42"/>
        <v>3.17</v>
      </c>
    </row>
    <row r="402" spans="1:15" ht="12.75">
      <c r="A402" s="11"/>
      <c r="B402" s="11"/>
      <c r="C402" s="12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8"/>
      <c r="B403" s="8"/>
      <c r="C403" s="20" t="s">
        <v>53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41.25" customHeight="1">
      <c r="A404" s="44" t="s">
        <v>0</v>
      </c>
      <c r="B404" s="44" t="s">
        <v>1</v>
      </c>
      <c r="C404" s="44" t="s">
        <v>2</v>
      </c>
      <c r="D404" s="44" t="s">
        <v>3</v>
      </c>
      <c r="E404" s="44" t="s">
        <v>4</v>
      </c>
      <c r="F404" s="44" t="s">
        <v>5</v>
      </c>
      <c r="G404" s="45" t="s">
        <v>6</v>
      </c>
      <c r="H404" s="44" t="s">
        <v>7</v>
      </c>
      <c r="I404" s="44"/>
      <c r="J404" s="44"/>
      <c r="K404" s="44"/>
      <c r="L404" s="44" t="s">
        <v>8</v>
      </c>
      <c r="M404" s="44"/>
      <c r="N404" s="44"/>
      <c r="O404" s="44"/>
    </row>
    <row r="405" spans="1:15" ht="12.75">
      <c r="A405" s="44"/>
      <c r="B405" s="44"/>
      <c r="C405" s="44"/>
      <c r="D405" s="44"/>
      <c r="E405" s="44"/>
      <c r="F405" s="44"/>
      <c r="G405" s="45"/>
      <c r="H405" s="1" t="s">
        <v>9</v>
      </c>
      <c r="I405" s="1" t="s">
        <v>10</v>
      </c>
      <c r="J405" s="1" t="s">
        <v>11</v>
      </c>
      <c r="K405" s="1" t="s">
        <v>12</v>
      </c>
      <c r="L405" s="1" t="s">
        <v>13</v>
      </c>
      <c r="M405" s="1" t="s">
        <v>18</v>
      </c>
      <c r="N405" s="1" t="s">
        <v>14</v>
      </c>
      <c r="O405" s="1" t="s">
        <v>15</v>
      </c>
    </row>
    <row r="406" spans="1:15" ht="12.75">
      <c r="A406" s="1">
        <v>371</v>
      </c>
      <c r="B406" s="1">
        <v>100</v>
      </c>
      <c r="C406" s="19" t="s">
        <v>145</v>
      </c>
      <c r="D406" s="1">
        <v>0.9</v>
      </c>
      <c r="E406" s="1">
        <v>0</v>
      </c>
      <c r="F406" s="1">
        <v>8.4</v>
      </c>
      <c r="G406" s="15">
        <v>38</v>
      </c>
      <c r="H406" s="1">
        <v>34</v>
      </c>
      <c r="I406" s="1">
        <v>13</v>
      </c>
      <c r="J406" s="1">
        <v>23</v>
      </c>
      <c r="K406" s="1">
        <v>0.3</v>
      </c>
      <c r="L406" s="1">
        <v>0.05</v>
      </c>
      <c r="M406" s="1">
        <v>0.03</v>
      </c>
      <c r="N406" s="1">
        <v>0.2</v>
      </c>
      <c r="O406" s="1">
        <v>60</v>
      </c>
    </row>
    <row r="407" spans="1:15" ht="12.75">
      <c r="A407" s="5"/>
      <c r="B407" s="5"/>
      <c r="C407" s="6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spans="1:15" ht="12.75">
      <c r="A408" s="5"/>
      <c r="B408" s="5"/>
      <c r="C408" s="9" t="s">
        <v>33</v>
      </c>
      <c r="D408" s="10">
        <f aca="true" t="shared" si="43" ref="D408:O408">SUM(D406:D407)</f>
        <v>0.9</v>
      </c>
      <c r="E408" s="10">
        <f t="shared" si="43"/>
        <v>0</v>
      </c>
      <c r="F408" s="10">
        <f t="shared" si="43"/>
        <v>8.4</v>
      </c>
      <c r="G408" s="10">
        <f t="shared" si="43"/>
        <v>38</v>
      </c>
      <c r="H408" s="10">
        <f t="shared" si="43"/>
        <v>34</v>
      </c>
      <c r="I408" s="10">
        <f t="shared" si="43"/>
        <v>13</v>
      </c>
      <c r="J408" s="10">
        <f t="shared" si="43"/>
        <v>23</v>
      </c>
      <c r="K408" s="10">
        <f t="shared" si="43"/>
        <v>0.3</v>
      </c>
      <c r="L408" s="10">
        <f t="shared" si="43"/>
        <v>0.05</v>
      </c>
      <c r="M408" s="10">
        <f t="shared" si="43"/>
        <v>0.03</v>
      </c>
      <c r="N408" s="10">
        <f t="shared" si="43"/>
        <v>0.2</v>
      </c>
      <c r="O408" s="10">
        <f t="shared" si="43"/>
        <v>60</v>
      </c>
    </row>
    <row r="409" spans="1:15" ht="12.75">
      <c r="A409" s="11"/>
      <c r="B409" s="11"/>
      <c r="C409" s="12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1"/>
      <c r="B410" s="11"/>
      <c r="C410" s="12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3"/>
      <c r="B411" s="3"/>
      <c r="C411" s="3" t="s">
        <v>98</v>
      </c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46.5" customHeight="1">
      <c r="A412" s="44" t="s">
        <v>0</v>
      </c>
      <c r="B412" s="44" t="s">
        <v>1</v>
      </c>
      <c r="C412" s="44" t="s">
        <v>2</v>
      </c>
      <c r="D412" s="44" t="s">
        <v>3</v>
      </c>
      <c r="E412" s="44" t="s">
        <v>4</v>
      </c>
      <c r="F412" s="44" t="s">
        <v>5</v>
      </c>
      <c r="G412" s="45" t="s">
        <v>6</v>
      </c>
      <c r="H412" s="44" t="s">
        <v>7</v>
      </c>
      <c r="I412" s="44"/>
      <c r="J412" s="44"/>
      <c r="K412" s="44"/>
      <c r="L412" s="44" t="s">
        <v>8</v>
      </c>
      <c r="M412" s="44"/>
      <c r="N412" s="44"/>
      <c r="O412" s="44"/>
    </row>
    <row r="413" spans="1:15" ht="24" customHeight="1">
      <c r="A413" s="44"/>
      <c r="B413" s="44"/>
      <c r="C413" s="44"/>
      <c r="D413" s="44"/>
      <c r="E413" s="44"/>
      <c r="F413" s="44"/>
      <c r="G413" s="45"/>
      <c r="H413" s="1" t="s">
        <v>9</v>
      </c>
      <c r="I413" s="1" t="s">
        <v>10</v>
      </c>
      <c r="J413" s="1" t="s">
        <v>11</v>
      </c>
      <c r="K413" s="1" t="s">
        <v>12</v>
      </c>
      <c r="L413" s="1" t="s">
        <v>13</v>
      </c>
      <c r="M413" s="1" t="s">
        <v>18</v>
      </c>
      <c r="N413" s="1" t="s">
        <v>14</v>
      </c>
      <c r="O413" s="1" t="s">
        <v>15</v>
      </c>
    </row>
    <row r="414" spans="1:15" ht="25.5">
      <c r="A414" s="1"/>
      <c r="B414" s="1">
        <v>30</v>
      </c>
      <c r="C414" s="19" t="s">
        <v>88</v>
      </c>
      <c r="D414" s="1">
        <v>0.24</v>
      </c>
      <c r="E414" s="1">
        <v>0.03</v>
      </c>
      <c r="F414" s="1">
        <v>0.78</v>
      </c>
      <c r="G414" s="15">
        <v>4</v>
      </c>
      <c r="H414" s="1">
        <v>7.2</v>
      </c>
      <c r="I414" s="1">
        <v>4.2</v>
      </c>
      <c r="J414" s="1">
        <v>12.6</v>
      </c>
      <c r="K414" s="1">
        <v>0.18</v>
      </c>
      <c r="L414" s="1">
        <v>0.02</v>
      </c>
      <c r="M414" s="1">
        <v>0.01</v>
      </c>
      <c r="N414" s="1">
        <v>0.6</v>
      </c>
      <c r="O414" s="1">
        <v>3</v>
      </c>
    </row>
    <row r="415" spans="1:15" ht="25.5">
      <c r="A415" s="5">
        <v>85</v>
      </c>
      <c r="B415" s="5">
        <v>180</v>
      </c>
      <c r="C415" s="6" t="s">
        <v>115</v>
      </c>
      <c r="D415" s="7">
        <v>1.98</v>
      </c>
      <c r="E415" s="7">
        <v>0.13</v>
      </c>
      <c r="F415" s="7">
        <v>11.2</v>
      </c>
      <c r="G415" s="7">
        <v>65</v>
      </c>
      <c r="H415" s="7">
        <v>24.6</v>
      </c>
      <c r="I415" s="7">
        <v>14.5</v>
      </c>
      <c r="J415" s="7">
        <v>45</v>
      </c>
      <c r="K415" s="7">
        <v>0.56</v>
      </c>
      <c r="L415" s="7">
        <v>0.65</v>
      </c>
      <c r="M415" s="7">
        <v>0.05</v>
      </c>
      <c r="N415" s="7">
        <v>0.63</v>
      </c>
      <c r="O415" s="7">
        <v>8.9</v>
      </c>
    </row>
    <row r="416" spans="1:15" ht="12.75">
      <c r="A416" s="5">
        <v>402</v>
      </c>
      <c r="B416" s="5" t="s">
        <v>85</v>
      </c>
      <c r="C416" s="6" t="s">
        <v>116</v>
      </c>
      <c r="D416" s="7">
        <v>16.7</v>
      </c>
      <c r="E416" s="7">
        <v>11.3</v>
      </c>
      <c r="F416" s="7">
        <v>5.9</v>
      </c>
      <c r="G416" s="7">
        <v>193</v>
      </c>
      <c r="H416" s="7">
        <v>38</v>
      </c>
      <c r="I416" s="7">
        <v>24</v>
      </c>
      <c r="J416" s="7">
        <v>106</v>
      </c>
      <c r="K416" s="7">
        <v>1.9</v>
      </c>
      <c r="L416" s="7">
        <v>0.7</v>
      </c>
      <c r="M416" s="7">
        <v>0.16</v>
      </c>
      <c r="N416" s="7">
        <v>0.01</v>
      </c>
      <c r="O416" s="7">
        <v>0.4</v>
      </c>
    </row>
    <row r="417" spans="1:15" ht="12.75">
      <c r="A417" s="5">
        <v>314</v>
      </c>
      <c r="B417" s="5">
        <v>130</v>
      </c>
      <c r="C417" s="6" t="s">
        <v>117</v>
      </c>
      <c r="D417" s="7">
        <v>4.2</v>
      </c>
      <c r="E417" s="7">
        <v>4.6</v>
      </c>
      <c r="F417" s="7">
        <v>22.1</v>
      </c>
      <c r="G417" s="7">
        <v>139</v>
      </c>
      <c r="H417" s="7">
        <v>23.7</v>
      </c>
      <c r="I417" s="7">
        <v>31.9</v>
      </c>
      <c r="J417" s="7">
        <v>98</v>
      </c>
      <c r="K417" s="7">
        <v>2.6</v>
      </c>
      <c r="L417" s="7">
        <v>15.6</v>
      </c>
      <c r="M417" s="7">
        <v>0.17</v>
      </c>
      <c r="N417" s="7">
        <v>1.4</v>
      </c>
      <c r="O417" s="7">
        <v>0</v>
      </c>
    </row>
    <row r="418" spans="1:15" ht="12.75">
      <c r="A418" s="5">
        <v>122</v>
      </c>
      <c r="B418" s="5">
        <v>150</v>
      </c>
      <c r="C418" s="6" t="s">
        <v>118</v>
      </c>
      <c r="D418" s="7">
        <v>0.35</v>
      </c>
      <c r="E418" s="7">
        <v>0</v>
      </c>
      <c r="F418" s="7">
        <v>28.8</v>
      </c>
      <c r="G418" s="7">
        <v>111</v>
      </c>
      <c r="H418" s="7">
        <v>0</v>
      </c>
      <c r="I418" s="7">
        <v>1.4</v>
      </c>
      <c r="J418" s="7">
        <v>0</v>
      </c>
      <c r="K418" s="7">
        <v>0.01</v>
      </c>
      <c r="L418" s="7">
        <v>9</v>
      </c>
      <c r="M418" s="7">
        <v>4.9</v>
      </c>
      <c r="N418" s="7">
        <v>1.5</v>
      </c>
      <c r="O418" s="7">
        <v>0.15</v>
      </c>
    </row>
    <row r="419" spans="1:15" ht="12.75">
      <c r="A419" s="5" t="s">
        <v>57</v>
      </c>
      <c r="B419" s="5">
        <v>30</v>
      </c>
      <c r="C419" s="6" t="s">
        <v>17</v>
      </c>
      <c r="D419" s="7">
        <v>1.35</v>
      </c>
      <c r="E419" s="7">
        <v>0.21</v>
      </c>
      <c r="F419" s="7">
        <v>14.85</v>
      </c>
      <c r="G419" s="7">
        <v>64.5</v>
      </c>
      <c r="H419" s="7">
        <v>6.3</v>
      </c>
      <c r="I419" s="7">
        <v>5.7</v>
      </c>
      <c r="J419" s="14">
        <v>26.1</v>
      </c>
      <c r="K419" s="14">
        <v>0.6</v>
      </c>
      <c r="L419" s="7">
        <v>0</v>
      </c>
      <c r="M419" s="7">
        <v>0.02</v>
      </c>
      <c r="N419" s="7">
        <v>0.2</v>
      </c>
      <c r="O419" s="7">
        <v>0</v>
      </c>
    </row>
    <row r="420" spans="1:15" ht="12.75">
      <c r="A420" s="5"/>
      <c r="B420" s="5"/>
      <c r="C420" s="6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spans="1:15" ht="12.75">
      <c r="A421" s="5"/>
      <c r="B421" s="5"/>
      <c r="C421" s="6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spans="1:15" ht="12.75">
      <c r="A422" s="2"/>
      <c r="B422" s="2"/>
      <c r="C422" s="9" t="s">
        <v>20</v>
      </c>
      <c r="D422" s="10">
        <f aca="true" t="shared" si="44" ref="D422:O422">SUM(D414:D420)</f>
        <v>24.82</v>
      </c>
      <c r="E422" s="10">
        <f t="shared" si="44"/>
        <v>16.270000000000003</v>
      </c>
      <c r="F422" s="10">
        <f t="shared" si="44"/>
        <v>83.63</v>
      </c>
      <c r="G422" s="10">
        <f t="shared" si="44"/>
        <v>576.5</v>
      </c>
      <c r="H422" s="10">
        <f t="shared" si="44"/>
        <v>99.8</v>
      </c>
      <c r="I422" s="10">
        <f t="shared" si="44"/>
        <v>81.7</v>
      </c>
      <c r="J422" s="10">
        <f t="shared" si="44"/>
        <v>287.70000000000005</v>
      </c>
      <c r="K422" s="10">
        <f t="shared" si="44"/>
        <v>5.85</v>
      </c>
      <c r="L422" s="10">
        <f t="shared" si="44"/>
        <v>25.97</v>
      </c>
      <c r="M422" s="10">
        <f t="shared" si="44"/>
        <v>5.31</v>
      </c>
      <c r="N422" s="10">
        <f t="shared" si="44"/>
        <v>4.34</v>
      </c>
      <c r="O422" s="10">
        <f t="shared" si="44"/>
        <v>12.450000000000001</v>
      </c>
    </row>
    <row r="423" spans="1:15" ht="12.75">
      <c r="A423" s="11"/>
      <c r="B423" s="11"/>
      <c r="C423" s="12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6"/>
      <c r="B424" s="16"/>
      <c r="C424" s="27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6"/>
      <c r="B425" s="16"/>
      <c r="C425" s="22" t="s">
        <v>44</v>
      </c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37.5" customHeight="1">
      <c r="A426" s="44" t="s">
        <v>0</v>
      </c>
      <c r="B426" s="44" t="s">
        <v>1</v>
      </c>
      <c r="C426" s="44" t="s">
        <v>2</v>
      </c>
      <c r="D426" s="44" t="s">
        <v>3</v>
      </c>
      <c r="E426" s="44" t="s">
        <v>4</v>
      </c>
      <c r="F426" s="44" t="s">
        <v>5</v>
      </c>
      <c r="G426" s="45" t="s">
        <v>6</v>
      </c>
      <c r="H426" s="44" t="s">
        <v>7</v>
      </c>
      <c r="I426" s="44"/>
      <c r="J426" s="44"/>
      <c r="K426" s="44"/>
      <c r="L426" s="44" t="s">
        <v>8</v>
      </c>
      <c r="M426" s="44"/>
      <c r="N426" s="44"/>
      <c r="O426" s="44"/>
    </row>
    <row r="427" spans="1:15" ht="12.75">
      <c r="A427" s="44"/>
      <c r="B427" s="44"/>
      <c r="C427" s="44"/>
      <c r="D427" s="44"/>
      <c r="E427" s="44"/>
      <c r="F427" s="44"/>
      <c r="G427" s="45"/>
      <c r="H427" s="1" t="s">
        <v>9</v>
      </c>
      <c r="I427" s="1" t="s">
        <v>10</v>
      </c>
      <c r="J427" s="1" t="s">
        <v>11</v>
      </c>
      <c r="K427" s="1" t="s">
        <v>12</v>
      </c>
      <c r="L427" s="1" t="s">
        <v>13</v>
      </c>
      <c r="M427" s="1" t="s">
        <v>18</v>
      </c>
      <c r="N427" s="1" t="s">
        <v>14</v>
      </c>
      <c r="O427" s="1" t="s">
        <v>15</v>
      </c>
    </row>
    <row r="428" spans="1:15" ht="12.75">
      <c r="A428" s="5">
        <v>254</v>
      </c>
      <c r="B428" s="5">
        <v>120</v>
      </c>
      <c r="C428" s="6" t="s">
        <v>72</v>
      </c>
      <c r="D428" s="7">
        <v>12.4</v>
      </c>
      <c r="E428" s="7">
        <v>15.8</v>
      </c>
      <c r="F428" s="7">
        <v>2.3</v>
      </c>
      <c r="G428" s="7">
        <v>201</v>
      </c>
      <c r="H428" s="7">
        <v>131</v>
      </c>
      <c r="I428" s="7">
        <v>0</v>
      </c>
      <c r="J428" s="7">
        <v>0</v>
      </c>
      <c r="K428" s="7">
        <v>4.1</v>
      </c>
      <c r="L428" s="7">
        <v>0</v>
      </c>
      <c r="M428" s="7">
        <v>0.11</v>
      </c>
      <c r="N428" s="7">
        <v>0</v>
      </c>
      <c r="O428" s="7">
        <v>0.5</v>
      </c>
    </row>
    <row r="429" spans="1:15" ht="12.75">
      <c r="A429" s="5">
        <v>386</v>
      </c>
      <c r="B429" s="5">
        <v>150</v>
      </c>
      <c r="C429" s="6" t="s">
        <v>134</v>
      </c>
      <c r="D429" s="7">
        <v>4.5</v>
      </c>
      <c r="E429" s="7">
        <v>4.5</v>
      </c>
      <c r="F429" s="7">
        <v>17</v>
      </c>
      <c r="G429" s="7">
        <v>120</v>
      </c>
      <c r="H429" s="7">
        <v>186</v>
      </c>
      <c r="I429" s="7">
        <v>23</v>
      </c>
      <c r="J429" s="7">
        <v>143</v>
      </c>
      <c r="K429" s="7">
        <v>0.15</v>
      </c>
      <c r="L429" s="7">
        <v>0.03</v>
      </c>
      <c r="M429" s="7">
        <v>0.05</v>
      </c>
      <c r="N429" s="7">
        <v>0.23</v>
      </c>
      <c r="O429" s="7">
        <v>0.9</v>
      </c>
    </row>
    <row r="430" spans="1:15" ht="12.75">
      <c r="A430" s="5" t="s">
        <v>50</v>
      </c>
      <c r="B430" s="5">
        <v>30</v>
      </c>
      <c r="C430" s="6" t="s">
        <v>49</v>
      </c>
      <c r="D430" s="7">
        <v>2.28</v>
      </c>
      <c r="E430" s="7">
        <v>0.18</v>
      </c>
      <c r="F430" s="7">
        <v>15.75</v>
      </c>
      <c r="G430" s="7">
        <v>70.5</v>
      </c>
      <c r="H430" s="7">
        <v>6</v>
      </c>
      <c r="I430" s="7">
        <v>4.2</v>
      </c>
      <c r="J430" s="7">
        <v>19.5</v>
      </c>
      <c r="K430" s="7">
        <v>0.27</v>
      </c>
      <c r="L430" s="7">
        <v>0</v>
      </c>
      <c r="M430" s="7">
        <v>0.03</v>
      </c>
      <c r="N430" s="7">
        <v>0.29</v>
      </c>
      <c r="O430" s="7">
        <v>0</v>
      </c>
    </row>
    <row r="431" spans="1:15" ht="12.75">
      <c r="A431" s="5"/>
      <c r="B431" s="5"/>
      <c r="C431" s="6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</row>
    <row r="432" spans="1:15" ht="12.75">
      <c r="A432" s="2"/>
      <c r="B432" s="17"/>
      <c r="C432" s="9" t="s">
        <v>20</v>
      </c>
      <c r="D432" s="10">
        <f>SUM(D428:D430)</f>
        <v>19.18</v>
      </c>
      <c r="E432" s="10">
        <f>SUM(E428:E430)</f>
        <v>20.48</v>
      </c>
      <c r="F432" s="10">
        <f>SUM(F428:F430)</f>
        <v>35.05</v>
      </c>
      <c r="G432" s="10">
        <f>SUM(G428:G430)</f>
        <v>391.5</v>
      </c>
      <c r="H432" s="10">
        <f>SUM(H428:H430)</f>
        <v>323</v>
      </c>
      <c r="I432" s="10">
        <f aca="true" t="shared" si="45" ref="I432:O432">SUM(I427:I430)</f>
        <v>27.2</v>
      </c>
      <c r="J432" s="10">
        <f t="shared" si="45"/>
        <v>162.5</v>
      </c>
      <c r="K432" s="10">
        <f t="shared" si="45"/>
        <v>4.52</v>
      </c>
      <c r="L432" s="10">
        <f t="shared" si="45"/>
        <v>0.03</v>
      </c>
      <c r="M432" s="10">
        <f t="shared" si="45"/>
        <v>0.19</v>
      </c>
      <c r="N432" s="10">
        <f t="shared" si="45"/>
        <v>0.52</v>
      </c>
      <c r="O432" s="10">
        <f t="shared" si="45"/>
        <v>1.4</v>
      </c>
    </row>
    <row r="433" spans="1:15" ht="12.75">
      <c r="A433" s="5"/>
      <c r="B433" s="5"/>
      <c r="C433" s="6" t="s">
        <v>43</v>
      </c>
      <c r="D433" s="10">
        <f>D432+D422+D408+D401</f>
        <v>56.22</v>
      </c>
      <c r="E433" s="10">
        <f aca="true" t="shared" si="46" ref="E433:O433">E432+E422+E408+E401</f>
        <v>49.33</v>
      </c>
      <c r="F433" s="10">
        <f t="shared" si="46"/>
        <v>176.79</v>
      </c>
      <c r="G433" s="10">
        <f t="shared" si="46"/>
        <v>1356.5</v>
      </c>
      <c r="H433" s="10">
        <f t="shared" si="46"/>
        <v>768.01</v>
      </c>
      <c r="I433" s="10">
        <f t="shared" si="46"/>
        <v>175.3</v>
      </c>
      <c r="J433" s="10">
        <f t="shared" si="46"/>
        <v>788.4300000000001</v>
      </c>
      <c r="K433" s="10">
        <f t="shared" si="46"/>
        <v>11.48</v>
      </c>
      <c r="L433" s="10">
        <f t="shared" si="46"/>
        <v>46.11</v>
      </c>
      <c r="M433" s="10">
        <f t="shared" si="46"/>
        <v>5.720000000000001</v>
      </c>
      <c r="N433" s="10">
        <f t="shared" si="46"/>
        <v>5.869999999999999</v>
      </c>
      <c r="O433" s="10">
        <f t="shared" si="46"/>
        <v>77.02</v>
      </c>
    </row>
    <row r="434" spans="1:15" ht="12.75">
      <c r="A434" s="16"/>
      <c r="B434" s="16"/>
      <c r="C434" s="27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6"/>
      <c r="B435" s="16"/>
      <c r="C435" s="27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46" t="s">
        <v>119</v>
      </c>
      <c r="B436" s="46"/>
      <c r="C436" s="46"/>
      <c r="D436" s="3"/>
      <c r="E436" s="3"/>
      <c r="F436" s="3"/>
      <c r="G436" s="3"/>
      <c r="H436" s="3"/>
      <c r="I436" s="3"/>
      <c r="J436" s="3"/>
      <c r="K436" s="3"/>
      <c r="L436" s="3" t="s">
        <v>26</v>
      </c>
      <c r="M436" s="3"/>
      <c r="N436" s="3"/>
      <c r="O436" s="3"/>
    </row>
    <row r="437" spans="1:15" ht="12.75">
      <c r="A437" s="46" t="s">
        <v>24</v>
      </c>
      <c r="B437" s="46"/>
      <c r="C437" s="46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2.75">
      <c r="A438" s="46" t="s">
        <v>19</v>
      </c>
      <c r="B438" s="46"/>
      <c r="C438" s="46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2.75">
      <c r="A439" s="46" t="s">
        <v>150</v>
      </c>
      <c r="B439" s="46"/>
      <c r="C439" s="46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2.75">
      <c r="A440" s="3"/>
      <c r="B440" s="3"/>
      <c r="C440" s="3" t="s">
        <v>120</v>
      </c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43.5" customHeight="1">
      <c r="A441" s="44" t="s">
        <v>0</v>
      </c>
      <c r="B441" s="44" t="s">
        <v>1</v>
      </c>
      <c r="C441" s="44" t="s">
        <v>2</v>
      </c>
      <c r="D441" s="44" t="s">
        <v>3</v>
      </c>
      <c r="E441" s="44" t="s">
        <v>4</v>
      </c>
      <c r="F441" s="44" t="s">
        <v>5</v>
      </c>
      <c r="G441" s="45" t="s">
        <v>6</v>
      </c>
      <c r="H441" s="44" t="s">
        <v>7</v>
      </c>
      <c r="I441" s="44"/>
      <c r="J441" s="44"/>
      <c r="K441" s="44"/>
      <c r="L441" s="44" t="s">
        <v>8</v>
      </c>
      <c r="M441" s="44"/>
      <c r="N441" s="44"/>
      <c r="O441" s="44"/>
    </row>
    <row r="442" spans="1:15" ht="12.75">
      <c r="A442" s="44"/>
      <c r="B442" s="44"/>
      <c r="C442" s="44"/>
      <c r="D442" s="44"/>
      <c r="E442" s="44"/>
      <c r="F442" s="44"/>
      <c r="G442" s="45"/>
      <c r="H442" s="1" t="s">
        <v>9</v>
      </c>
      <c r="I442" s="1" t="s">
        <v>10</v>
      </c>
      <c r="J442" s="1" t="s">
        <v>11</v>
      </c>
      <c r="K442" s="1" t="s">
        <v>12</v>
      </c>
      <c r="L442" s="1" t="s">
        <v>13</v>
      </c>
      <c r="M442" s="1" t="s">
        <v>18</v>
      </c>
      <c r="N442" s="1" t="s">
        <v>14</v>
      </c>
      <c r="O442" s="1" t="s">
        <v>15</v>
      </c>
    </row>
    <row r="443" spans="1:15" ht="12.75">
      <c r="A443" s="1">
        <v>429</v>
      </c>
      <c r="B443" s="1">
        <v>100</v>
      </c>
      <c r="C443" s="19" t="s">
        <v>121</v>
      </c>
      <c r="D443" s="1">
        <v>2.3</v>
      </c>
      <c r="E443" s="1">
        <v>3.9</v>
      </c>
      <c r="F443" s="1">
        <v>29.5</v>
      </c>
      <c r="G443" s="15">
        <v>155</v>
      </c>
      <c r="H443" s="1">
        <v>26.6</v>
      </c>
      <c r="I443" s="1">
        <v>17.7</v>
      </c>
      <c r="J443" s="1">
        <v>50</v>
      </c>
      <c r="K443" s="1">
        <v>0.91</v>
      </c>
      <c r="L443" s="1">
        <v>1.9</v>
      </c>
      <c r="M443" s="1">
        <v>0.05</v>
      </c>
      <c r="N443" s="1">
        <v>0.68</v>
      </c>
      <c r="O443" s="1">
        <v>1.1</v>
      </c>
    </row>
    <row r="444" spans="1:15" ht="12.75">
      <c r="A444" s="1">
        <v>1</v>
      </c>
      <c r="B444" s="1">
        <v>5</v>
      </c>
      <c r="C444" s="19" t="s">
        <v>48</v>
      </c>
      <c r="D444" s="1">
        <v>0.04</v>
      </c>
      <c r="E444" s="1">
        <v>3.6</v>
      </c>
      <c r="F444" s="1">
        <v>0.06</v>
      </c>
      <c r="G444" s="15">
        <v>32</v>
      </c>
      <c r="H444" s="1">
        <v>1.21</v>
      </c>
      <c r="I444" s="1">
        <v>0</v>
      </c>
      <c r="J444" s="1">
        <v>1.5</v>
      </c>
      <c r="K444" s="1">
        <v>0.01</v>
      </c>
      <c r="L444" s="1">
        <v>20</v>
      </c>
      <c r="M444" s="1">
        <v>0</v>
      </c>
      <c r="N444" s="1">
        <v>0.01</v>
      </c>
      <c r="O444" s="1">
        <v>0</v>
      </c>
    </row>
    <row r="445" spans="1:15" ht="12.75">
      <c r="A445" s="5">
        <v>7</v>
      </c>
      <c r="B445" s="1">
        <v>5</v>
      </c>
      <c r="C445" s="19" t="s">
        <v>51</v>
      </c>
      <c r="D445" s="1">
        <v>1.14</v>
      </c>
      <c r="E445" s="1">
        <v>1.5</v>
      </c>
      <c r="F445" s="1">
        <v>0</v>
      </c>
      <c r="G445" s="15">
        <v>19</v>
      </c>
      <c r="H445" s="1">
        <v>50</v>
      </c>
      <c r="I445" s="1">
        <v>2.4</v>
      </c>
      <c r="J445" s="1">
        <v>27.1</v>
      </c>
      <c r="K445" s="1">
        <v>0.03</v>
      </c>
      <c r="L445" s="1">
        <v>0.02</v>
      </c>
      <c r="M445" s="1">
        <v>0</v>
      </c>
      <c r="N445" s="1">
        <v>0.01</v>
      </c>
      <c r="O445" s="1">
        <v>0.08</v>
      </c>
    </row>
    <row r="446" spans="1:15" ht="25.5">
      <c r="A446" s="5">
        <v>125</v>
      </c>
      <c r="B446" s="5">
        <v>150</v>
      </c>
      <c r="C446" s="6" t="s">
        <v>52</v>
      </c>
      <c r="D446" s="7">
        <v>2.5</v>
      </c>
      <c r="E446" s="7">
        <v>2.5</v>
      </c>
      <c r="F446" s="7">
        <v>13</v>
      </c>
      <c r="G446" s="7">
        <v>78</v>
      </c>
      <c r="H446" s="7">
        <v>90</v>
      </c>
      <c r="I446" s="7">
        <v>10.8</v>
      </c>
      <c r="J446" s="7">
        <v>68.3</v>
      </c>
      <c r="K446" s="7">
        <v>0.09</v>
      </c>
      <c r="L446" s="7">
        <v>0.08</v>
      </c>
      <c r="M446" s="7">
        <v>0.01</v>
      </c>
      <c r="N446" s="7">
        <v>0.08</v>
      </c>
      <c r="O446" s="1">
        <v>0.83</v>
      </c>
    </row>
    <row r="447" spans="1:15" ht="12.75">
      <c r="A447" s="5" t="s">
        <v>50</v>
      </c>
      <c r="B447" s="5">
        <v>30</v>
      </c>
      <c r="C447" s="6" t="s">
        <v>49</v>
      </c>
      <c r="D447" s="7">
        <v>2.28</v>
      </c>
      <c r="E447" s="7">
        <v>0.18</v>
      </c>
      <c r="F447" s="7">
        <v>15.75</v>
      </c>
      <c r="G447" s="7">
        <v>70.5</v>
      </c>
      <c r="H447" s="7">
        <v>6</v>
      </c>
      <c r="I447" s="7">
        <v>4.2</v>
      </c>
      <c r="J447" s="14">
        <v>19.5</v>
      </c>
      <c r="K447" s="14">
        <v>0.27</v>
      </c>
      <c r="L447" s="7">
        <v>0</v>
      </c>
      <c r="M447" s="7">
        <v>0.03</v>
      </c>
      <c r="N447" s="7">
        <v>0.29</v>
      </c>
      <c r="O447" s="7">
        <v>0</v>
      </c>
    </row>
    <row r="448" spans="1:15" ht="12.75">
      <c r="A448" s="5"/>
      <c r="B448" s="5"/>
      <c r="C448" s="6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</row>
    <row r="449" spans="1:15" ht="12.75">
      <c r="A449" s="2"/>
      <c r="B449" s="2"/>
      <c r="C449" s="9" t="s">
        <v>20</v>
      </c>
      <c r="D449" s="10">
        <f aca="true" t="shared" si="47" ref="D449:O449">SUM(D443:D447)</f>
        <v>8.26</v>
      </c>
      <c r="E449" s="10">
        <f t="shared" si="47"/>
        <v>11.68</v>
      </c>
      <c r="F449" s="10">
        <f t="shared" si="47"/>
        <v>58.31</v>
      </c>
      <c r="G449" s="10">
        <f t="shared" si="47"/>
        <v>354.5</v>
      </c>
      <c r="H449" s="10">
        <f t="shared" si="47"/>
        <v>173.81</v>
      </c>
      <c r="I449" s="10">
        <f t="shared" si="47"/>
        <v>35.1</v>
      </c>
      <c r="J449" s="10">
        <f t="shared" si="47"/>
        <v>166.39999999999998</v>
      </c>
      <c r="K449" s="10">
        <f t="shared" si="47"/>
        <v>1.31</v>
      </c>
      <c r="L449" s="10">
        <f t="shared" si="47"/>
        <v>21.999999999999996</v>
      </c>
      <c r="M449" s="10">
        <f t="shared" si="47"/>
        <v>0.09</v>
      </c>
      <c r="N449" s="10">
        <f t="shared" si="47"/>
        <v>1.07</v>
      </c>
      <c r="O449" s="10">
        <f t="shared" si="47"/>
        <v>2.0100000000000002</v>
      </c>
    </row>
    <row r="450" spans="1:15" ht="12.75">
      <c r="A450" s="11"/>
      <c r="B450" s="11"/>
      <c r="C450" s="12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8"/>
      <c r="B451" s="8"/>
      <c r="C451" s="20" t="s">
        <v>53</v>
      </c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41.25" customHeight="1">
      <c r="A452" s="44" t="s">
        <v>0</v>
      </c>
      <c r="B452" s="44" t="s">
        <v>1</v>
      </c>
      <c r="C452" s="44" t="s">
        <v>2</v>
      </c>
      <c r="D452" s="44" t="s">
        <v>3</v>
      </c>
      <c r="E452" s="44" t="s">
        <v>4</v>
      </c>
      <c r="F452" s="44" t="s">
        <v>5</v>
      </c>
      <c r="G452" s="45" t="s">
        <v>6</v>
      </c>
      <c r="H452" s="44" t="s">
        <v>7</v>
      </c>
      <c r="I452" s="44"/>
      <c r="J452" s="44"/>
      <c r="K452" s="44"/>
      <c r="L452" s="44" t="s">
        <v>8</v>
      </c>
      <c r="M452" s="44"/>
      <c r="N452" s="44"/>
      <c r="O452" s="44"/>
    </row>
    <row r="453" spans="1:15" ht="12.75">
      <c r="A453" s="44"/>
      <c r="B453" s="44"/>
      <c r="C453" s="44"/>
      <c r="D453" s="44"/>
      <c r="E453" s="44"/>
      <c r="F453" s="44"/>
      <c r="G453" s="45"/>
      <c r="H453" s="1" t="s">
        <v>9</v>
      </c>
      <c r="I453" s="1" t="s">
        <v>10</v>
      </c>
      <c r="J453" s="1" t="s">
        <v>11</v>
      </c>
      <c r="K453" s="1" t="s">
        <v>12</v>
      </c>
      <c r="L453" s="1" t="s">
        <v>13</v>
      </c>
      <c r="M453" s="1" t="s">
        <v>18</v>
      </c>
      <c r="N453" s="1" t="s">
        <v>14</v>
      </c>
      <c r="O453" s="1" t="s">
        <v>15</v>
      </c>
    </row>
    <row r="454" spans="1:15" ht="12.75">
      <c r="A454" s="1">
        <v>399</v>
      </c>
      <c r="B454" s="1">
        <v>150</v>
      </c>
      <c r="C454" s="19" t="s">
        <v>142</v>
      </c>
      <c r="D454" s="1">
        <v>0.8</v>
      </c>
      <c r="E454" s="1">
        <v>0</v>
      </c>
      <c r="F454" s="1">
        <v>13.7</v>
      </c>
      <c r="G454" s="15">
        <v>57</v>
      </c>
      <c r="H454" s="1">
        <v>11</v>
      </c>
      <c r="I454" s="1">
        <v>6</v>
      </c>
      <c r="J454" s="1">
        <v>10.5</v>
      </c>
      <c r="K454" s="1">
        <v>0.5</v>
      </c>
      <c r="L454" s="1">
        <v>0</v>
      </c>
      <c r="M454" s="1">
        <v>0.01</v>
      </c>
      <c r="N454" s="1">
        <v>0.1</v>
      </c>
      <c r="O454" s="1">
        <v>3</v>
      </c>
    </row>
    <row r="455" spans="1:15" ht="12.75">
      <c r="A455" s="1"/>
      <c r="B455" s="1"/>
      <c r="C455" s="19"/>
      <c r="D455" s="1"/>
      <c r="E455" s="1"/>
      <c r="F455" s="1"/>
      <c r="G455" s="15"/>
      <c r="H455" s="1"/>
      <c r="I455" s="1"/>
      <c r="J455" s="1"/>
      <c r="K455" s="1"/>
      <c r="L455" s="1"/>
      <c r="M455" s="1"/>
      <c r="N455" s="1"/>
      <c r="O455" s="1"/>
    </row>
    <row r="456" spans="1:15" ht="12.75">
      <c r="A456" s="5"/>
      <c r="B456" s="5"/>
      <c r="C456" s="6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</row>
    <row r="457" spans="1:15" ht="12.75">
      <c r="A457" s="5"/>
      <c r="B457" s="5"/>
      <c r="C457" s="9" t="s">
        <v>33</v>
      </c>
      <c r="D457" s="10">
        <f aca="true" t="shared" si="48" ref="D457:O457">SUM(D454:D456)</f>
        <v>0.8</v>
      </c>
      <c r="E457" s="10">
        <f t="shared" si="48"/>
        <v>0</v>
      </c>
      <c r="F457" s="10">
        <f t="shared" si="48"/>
        <v>13.7</v>
      </c>
      <c r="G457" s="10">
        <f t="shared" si="48"/>
        <v>57</v>
      </c>
      <c r="H457" s="10">
        <f t="shared" si="48"/>
        <v>11</v>
      </c>
      <c r="I457" s="10">
        <f t="shared" si="48"/>
        <v>6</v>
      </c>
      <c r="J457" s="10">
        <f t="shared" si="48"/>
        <v>10.5</v>
      </c>
      <c r="K457" s="10">
        <f t="shared" si="48"/>
        <v>0.5</v>
      </c>
      <c r="L457" s="10">
        <f t="shared" si="48"/>
        <v>0</v>
      </c>
      <c r="M457" s="10">
        <f t="shared" si="48"/>
        <v>0.01</v>
      </c>
      <c r="N457" s="10">
        <f t="shared" si="48"/>
        <v>0.1</v>
      </c>
      <c r="O457" s="10">
        <f t="shared" si="48"/>
        <v>3</v>
      </c>
    </row>
    <row r="458" spans="1:15" ht="12.75">
      <c r="A458" s="11"/>
      <c r="B458" s="11"/>
      <c r="C458" s="12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1"/>
      <c r="B459" s="11"/>
      <c r="C459" s="12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ht="12.75">
      <c r="C460" t="s">
        <v>107</v>
      </c>
    </row>
    <row r="461" spans="1:15" ht="39" customHeight="1">
      <c r="A461" s="44" t="s">
        <v>0</v>
      </c>
      <c r="B461" s="44" t="s">
        <v>1</v>
      </c>
      <c r="C461" s="44" t="s">
        <v>2</v>
      </c>
      <c r="D461" s="44" t="s">
        <v>3</v>
      </c>
      <c r="E461" s="44" t="s">
        <v>4</v>
      </c>
      <c r="F461" s="44" t="s">
        <v>5</v>
      </c>
      <c r="G461" s="45" t="s">
        <v>6</v>
      </c>
      <c r="H461" s="44" t="s">
        <v>7</v>
      </c>
      <c r="I461" s="44"/>
      <c r="J461" s="44"/>
      <c r="K461" s="44"/>
      <c r="L461" s="44" t="s">
        <v>8</v>
      </c>
      <c r="M461" s="44"/>
      <c r="N461" s="44"/>
      <c r="O461" s="44"/>
    </row>
    <row r="462" spans="1:15" ht="24" customHeight="1">
      <c r="A462" s="44"/>
      <c r="B462" s="44"/>
      <c r="C462" s="44"/>
      <c r="D462" s="44"/>
      <c r="E462" s="44"/>
      <c r="F462" s="44"/>
      <c r="G462" s="45"/>
      <c r="H462" s="1" t="s">
        <v>9</v>
      </c>
      <c r="I462" s="1" t="s">
        <v>10</v>
      </c>
      <c r="J462" s="1" t="s">
        <v>11</v>
      </c>
      <c r="K462" s="1" t="s">
        <v>12</v>
      </c>
      <c r="L462" s="1" t="s">
        <v>13</v>
      </c>
      <c r="M462" s="1" t="s">
        <v>18</v>
      </c>
      <c r="N462" s="1" t="s">
        <v>14</v>
      </c>
      <c r="O462" s="1" t="s">
        <v>15</v>
      </c>
    </row>
    <row r="463" spans="1:15" ht="25.5">
      <c r="A463" s="1"/>
      <c r="B463" s="1">
        <v>30</v>
      </c>
      <c r="C463" s="19" t="s">
        <v>88</v>
      </c>
      <c r="D463" s="1">
        <v>0.24</v>
      </c>
      <c r="E463" s="1">
        <v>0.03</v>
      </c>
      <c r="F463" s="1">
        <v>0.78</v>
      </c>
      <c r="G463" s="15">
        <v>4</v>
      </c>
      <c r="H463" s="1">
        <v>7.2</v>
      </c>
      <c r="I463" s="1">
        <v>4.2</v>
      </c>
      <c r="J463" s="1">
        <v>12.6</v>
      </c>
      <c r="K463" s="1">
        <v>0.18</v>
      </c>
      <c r="L463" s="1">
        <v>0.02</v>
      </c>
      <c r="M463" s="1">
        <v>0.01</v>
      </c>
      <c r="N463" s="1">
        <v>0.6</v>
      </c>
      <c r="O463" s="1">
        <v>3</v>
      </c>
    </row>
    <row r="464" spans="1:15" ht="25.5">
      <c r="A464" s="1">
        <v>225</v>
      </c>
      <c r="B464" s="1" t="s">
        <v>143</v>
      </c>
      <c r="C464" s="19" t="s">
        <v>122</v>
      </c>
      <c r="D464" s="1">
        <v>4.5</v>
      </c>
      <c r="E464" s="1">
        <v>6.13</v>
      </c>
      <c r="F464" s="1">
        <v>14.4</v>
      </c>
      <c r="G464" s="15">
        <v>98</v>
      </c>
      <c r="H464" s="1">
        <v>28.9</v>
      </c>
      <c r="I464" s="1">
        <v>26.2</v>
      </c>
      <c r="J464" s="1">
        <v>91.3</v>
      </c>
      <c r="K464" s="1">
        <v>0.98</v>
      </c>
      <c r="L464" s="1">
        <v>0.72</v>
      </c>
      <c r="M464" s="1">
        <v>0.1</v>
      </c>
      <c r="N464" s="1">
        <v>1.4</v>
      </c>
      <c r="O464" s="1">
        <v>17.1</v>
      </c>
    </row>
    <row r="465" spans="1:15" ht="12.75">
      <c r="A465" s="1">
        <v>289</v>
      </c>
      <c r="B465" s="1">
        <v>60</v>
      </c>
      <c r="C465" s="19" t="s">
        <v>123</v>
      </c>
      <c r="D465" s="1">
        <v>9.1</v>
      </c>
      <c r="E465" s="1">
        <v>6.8</v>
      </c>
      <c r="F465" s="1">
        <v>6.5</v>
      </c>
      <c r="G465" s="15">
        <v>123</v>
      </c>
      <c r="H465" s="1">
        <v>22</v>
      </c>
      <c r="I465" s="1">
        <v>17.9</v>
      </c>
      <c r="J465" s="1">
        <v>92</v>
      </c>
      <c r="K465" s="1">
        <v>0.1</v>
      </c>
      <c r="L465" s="1">
        <v>0.01</v>
      </c>
      <c r="M465" s="1">
        <v>0.03</v>
      </c>
      <c r="N465" s="1">
        <v>2</v>
      </c>
      <c r="O465" s="1">
        <v>0.13</v>
      </c>
    </row>
    <row r="466" spans="1:15" ht="12.75">
      <c r="A466" s="5">
        <v>317</v>
      </c>
      <c r="B466" s="5">
        <v>120</v>
      </c>
      <c r="C466" s="6" t="s">
        <v>25</v>
      </c>
      <c r="D466" s="7">
        <v>4.5</v>
      </c>
      <c r="E466" s="7">
        <v>3.8</v>
      </c>
      <c r="F466" s="7">
        <v>32</v>
      </c>
      <c r="G466" s="7">
        <v>170</v>
      </c>
      <c r="H466" s="7">
        <v>11.04</v>
      </c>
      <c r="I466" s="7">
        <v>73</v>
      </c>
      <c r="J466" s="7">
        <v>72</v>
      </c>
      <c r="K466" s="7">
        <v>0.53</v>
      </c>
      <c r="L466" s="7">
        <v>0.02</v>
      </c>
      <c r="M466" s="7">
        <v>0.07</v>
      </c>
      <c r="N466" s="7">
        <v>0.5</v>
      </c>
      <c r="O466" s="7">
        <v>0</v>
      </c>
    </row>
    <row r="467" spans="1:15" ht="12.75">
      <c r="A467" s="5">
        <v>348</v>
      </c>
      <c r="B467" s="5">
        <v>150</v>
      </c>
      <c r="C467" s="6" t="s">
        <v>80</v>
      </c>
      <c r="D467" s="7">
        <v>0.35</v>
      </c>
      <c r="E467" s="7">
        <v>0</v>
      </c>
      <c r="F467" s="7">
        <v>18.6</v>
      </c>
      <c r="G467" s="7">
        <v>75</v>
      </c>
      <c r="H467" s="7">
        <v>33</v>
      </c>
      <c r="I467" s="7">
        <v>4.5</v>
      </c>
      <c r="J467" s="7">
        <v>11.65</v>
      </c>
      <c r="K467" s="7">
        <v>0.8</v>
      </c>
      <c r="L467" s="7">
        <v>0</v>
      </c>
      <c r="M467" s="7">
        <v>0</v>
      </c>
      <c r="N467" s="7">
        <v>0.15</v>
      </c>
      <c r="O467" s="7">
        <v>0.23</v>
      </c>
    </row>
    <row r="468" spans="1:15" ht="12.75">
      <c r="A468" s="5" t="s">
        <v>57</v>
      </c>
      <c r="B468" s="5">
        <v>30</v>
      </c>
      <c r="C468" s="6" t="s">
        <v>17</v>
      </c>
      <c r="D468" s="7">
        <v>1.35</v>
      </c>
      <c r="E468" s="7">
        <v>0.21</v>
      </c>
      <c r="F468" s="7">
        <v>14.85</v>
      </c>
      <c r="G468" s="7">
        <v>64.5</v>
      </c>
      <c r="H468" s="7">
        <v>6.3</v>
      </c>
      <c r="I468" s="7">
        <v>5.7</v>
      </c>
      <c r="J468" s="14">
        <v>26.1</v>
      </c>
      <c r="K468" s="14">
        <v>0.6</v>
      </c>
      <c r="L468" s="7">
        <v>0</v>
      </c>
      <c r="M468" s="7">
        <v>0.02</v>
      </c>
      <c r="N468" s="7">
        <v>0.2</v>
      </c>
      <c r="O468" s="7">
        <v>0</v>
      </c>
    </row>
    <row r="469" spans="1:15" ht="12.75">
      <c r="A469" s="5"/>
      <c r="B469" s="5"/>
      <c r="C469" s="6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spans="1:15" ht="12.75">
      <c r="A470" s="5"/>
      <c r="B470" s="5"/>
      <c r="C470" s="6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</row>
    <row r="471" spans="1:15" ht="12.75">
      <c r="A471" s="2"/>
      <c r="B471" s="2"/>
      <c r="C471" s="9" t="s">
        <v>20</v>
      </c>
      <c r="D471" s="10">
        <f aca="true" t="shared" si="49" ref="D471:O471">SUM(D463:D468)</f>
        <v>20.040000000000003</v>
      </c>
      <c r="E471" s="10">
        <f t="shared" si="49"/>
        <v>16.970000000000002</v>
      </c>
      <c r="F471" s="10">
        <f t="shared" si="49"/>
        <v>87.13</v>
      </c>
      <c r="G471" s="10">
        <f t="shared" si="49"/>
        <v>534.5</v>
      </c>
      <c r="H471" s="10">
        <f t="shared" si="49"/>
        <v>108.44</v>
      </c>
      <c r="I471" s="10">
        <f t="shared" si="49"/>
        <v>131.5</v>
      </c>
      <c r="J471" s="10">
        <f t="shared" si="49"/>
        <v>305.65</v>
      </c>
      <c r="K471" s="10">
        <f t="shared" si="49"/>
        <v>3.19</v>
      </c>
      <c r="L471" s="10">
        <f t="shared" si="49"/>
        <v>0.77</v>
      </c>
      <c r="M471" s="10">
        <f t="shared" si="49"/>
        <v>0.23</v>
      </c>
      <c r="N471" s="10">
        <f t="shared" si="49"/>
        <v>4.8500000000000005</v>
      </c>
      <c r="O471" s="10">
        <f t="shared" si="49"/>
        <v>20.46</v>
      </c>
    </row>
    <row r="472" spans="1:15" ht="12.75">
      <c r="A472" s="11"/>
      <c r="B472" s="11"/>
      <c r="C472" s="12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6"/>
      <c r="B473" s="16"/>
      <c r="C473" s="22" t="s">
        <v>44</v>
      </c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39" customHeight="1">
      <c r="A474" s="44" t="s">
        <v>0</v>
      </c>
      <c r="B474" s="44" t="s">
        <v>1</v>
      </c>
      <c r="C474" s="44" t="s">
        <v>2</v>
      </c>
      <c r="D474" s="44" t="s">
        <v>3</v>
      </c>
      <c r="E474" s="44" t="s">
        <v>4</v>
      </c>
      <c r="F474" s="44" t="s">
        <v>5</v>
      </c>
      <c r="G474" s="45" t="s">
        <v>6</v>
      </c>
      <c r="H474" s="44" t="s">
        <v>7</v>
      </c>
      <c r="I474" s="44"/>
      <c r="J474" s="44"/>
      <c r="K474" s="44"/>
      <c r="L474" s="44" t="s">
        <v>8</v>
      </c>
      <c r="M474" s="44"/>
      <c r="N474" s="44"/>
      <c r="O474" s="44"/>
    </row>
    <row r="475" spans="1:15" ht="12.75">
      <c r="A475" s="44"/>
      <c r="B475" s="44"/>
      <c r="C475" s="44"/>
      <c r="D475" s="44"/>
      <c r="E475" s="44"/>
      <c r="F475" s="44"/>
      <c r="G475" s="45"/>
      <c r="H475" s="1" t="s">
        <v>9</v>
      </c>
      <c r="I475" s="1" t="s">
        <v>10</v>
      </c>
      <c r="J475" s="1" t="s">
        <v>11</v>
      </c>
      <c r="K475" s="1" t="s">
        <v>12</v>
      </c>
      <c r="L475" s="1" t="s">
        <v>13</v>
      </c>
      <c r="M475" s="1" t="s">
        <v>18</v>
      </c>
      <c r="N475" s="1" t="s">
        <v>14</v>
      </c>
      <c r="O475" s="1" t="s">
        <v>15</v>
      </c>
    </row>
    <row r="476" spans="1:15" ht="38.25">
      <c r="A476" s="1">
        <v>240</v>
      </c>
      <c r="B476" s="1" t="s">
        <v>144</v>
      </c>
      <c r="C476" s="19" t="s">
        <v>81</v>
      </c>
      <c r="D476" s="1">
        <v>9.4</v>
      </c>
      <c r="E476" s="1">
        <v>14.2</v>
      </c>
      <c r="F476" s="1">
        <v>13.9</v>
      </c>
      <c r="G476" s="15">
        <v>220</v>
      </c>
      <c r="H476" s="1">
        <v>106.2</v>
      </c>
      <c r="I476" s="1">
        <v>18.4</v>
      </c>
      <c r="J476" s="1">
        <v>150.7</v>
      </c>
      <c r="K476" s="1">
        <v>0.97</v>
      </c>
      <c r="L476" s="1">
        <v>0.1</v>
      </c>
      <c r="M476" s="1">
        <v>0.04</v>
      </c>
      <c r="N476" s="1">
        <v>0.31</v>
      </c>
      <c r="O476" s="1">
        <v>2.7</v>
      </c>
    </row>
    <row r="477" spans="1:15" ht="12.75">
      <c r="A477" s="5">
        <v>393</v>
      </c>
      <c r="B477" s="5" t="s">
        <v>152</v>
      </c>
      <c r="C477" s="6" t="s">
        <v>146</v>
      </c>
      <c r="D477" s="7">
        <v>0.16</v>
      </c>
      <c r="E477" s="7">
        <v>0</v>
      </c>
      <c r="F477" s="7">
        <v>9</v>
      </c>
      <c r="G477" s="7">
        <v>36</v>
      </c>
      <c r="H477" s="7">
        <v>4.8</v>
      </c>
      <c r="I477" s="7">
        <v>2.8</v>
      </c>
      <c r="J477" s="7">
        <v>5</v>
      </c>
      <c r="K477" s="7">
        <v>0.43</v>
      </c>
      <c r="L477" s="7">
        <v>0</v>
      </c>
      <c r="M477" s="7">
        <v>0</v>
      </c>
      <c r="N477" s="7">
        <v>0.05</v>
      </c>
      <c r="O477" s="7">
        <v>2.52</v>
      </c>
    </row>
    <row r="478" spans="1:15" ht="12.75">
      <c r="A478" s="5"/>
      <c r="B478" s="5"/>
      <c r="C478" s="6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</row>
    <row r="479" spans="1:15" ht="12.75">
      <c r="A479" s="5"/>
      <c r="B479" s="5"/>
      <c r="C479" s="6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</row>
    <row r="480" spans="1:15" ht="12.75">
      <c r="A480" s="5"/>
      <c r="B480" s="5"/>
      <c r="C480" s="6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</row>
    <row r="481" spans="1:15" ht="12.75">
      <c r="A481" s="2"/>
      <c r="B481" s="17"/>
      <c r="C481" s="9" t="s">
        <v>20</v>
      </c>
      <c r="D481" s="10">
        <f>SUM(D476:D479)</f>
        <v>9.56</v>
      </c>
      <c r="E481" s="10">
        <f>SUM(E476:E479)</f>
        <v>14.2</v>
      </c>
      <c r="F481" s="10">
        <f>SUM(F476:F479)</f>
        <v>22.9</v>
      </c>
      <c r="G481" s="10">
        <f>SUM(G476:G479)</f>
        <v>256</v>
      </c>
      <c r="H481" s="10">
        <f>SUM(H476:H479)</f>
        <v>111</v>
      </c>
      <c r="I481" s="10">
        <f aca="true" t="shared" si="50" ref="I481:O481">SUM(I475:I479)</f>
        <v>21.2</v>
      </c>
      <c r="J481" s="10">
        <f t="shared" si="50"/>
        <v>155.7</v>
      </c>
      <c r="K481" s="10">
        <f t="shared" si="50"/>
        <v>1.4</v>
      </c>
      <c r="L481" s="10">
        <f t="shared" si="50"/>
        <v>0.1</v>
      </c>
      <c r="M481" s="10">
        <f t="shared" si="50"/>
        <v>0.04</v>
      </c>
      <c r="N481" s="10">
        <f t="shared" si="50"/>
        <v>0.36</v>
      </c>
      <c r="O481" s="10">
        <f t="shared" si="50"/>
        <v>5.220000000000001</v>
      </c>
    </row>
    <row r="482" spans="1:15" ht="12.75">
      <c r="A482" s="5"/>
      <c r="B482" s="5"/>
      <c r="C482" s="6" t="s">
        <v>43</v>
      </c>
      <c r="D482" s="10">
        <f>D481+D471+D457+D449</f>
        <v>38.660000000000004</v>
      </c>
      <c r="E482" s="10">
        <f aca="true" t="shared" si="51" ref="E482:O482">E481+E471+E457+E449</f>
        <v>42.85</v>
      </c>
      <c r="F482" s="10">
        <f t="shared" si="51"/>
        <v>182.04000000000002</v>
      </c>
      <c r="G482" s="10">
        <f t="shared" si="51"/>
        <v>1202</v>
      </c>
      <c r="H482" s="10">
        <f t="shared" si="51"/>
        <v>404.25</v>
      </c>
      <c r="I482" s="10">
        <f t="shared" si="51"/>
        <v>193.79999999999998</v>
      </c>
      <c r="J482" s="10">
        <f t="shared" si="51"/>
        <v>638.25</v>
      </c>
      <c r="K482" s="10">
        <f t="shared" si="51"/>
        <v>6.4</v>
      </c>
      <c r="L482" s="10">
        <f t="shared" si="51"/>
        <v>22.869999999999997</v>
      </c>
      <c r="M482" s="10">
        <f t="shared" si="51"/>
        <v>0.37</v>
      </c>
      <c r="N482" s="10">
        <f t="shared" si="51"/>
        <v>6.380000000000001</v>
      </c>
      <c r="O482" s="10">
        <f t="shared" si="51"/>
        <v>30.69</v>
      </c>
    </row>
  </sheetData>
  <sheetProtection/>
  <mergeCells count="392">
    <mergeCell ref="H186:K186"/>
    <mergeCell ref="A186:A187"/>
    <mergeCell ref="B186:B187"/>
    <mergeCell ref="C186:C187"/>
    <mergeCell ref="D186:D187"/>
    <mergeCell ref="E186:E187"/>
    <mergeCell ref="G122:G123"/>
    <mergeCell ref="F116:F117"/>
    <mergeCell ref="G116:G117"/>
    <mergeCell ref="E122:E123"/>
    <mergeCell ref="D345:D346"/>
    <mergeCell ref="E345:E346"/>
    <mergeCell ref="F345:F346"/>
    <mergeCell ref="G345:G346"/>
    <mergeCell ref="D222:D223"/>
    <mergeCell ref="D213:D214"/>
    <mergeCell ref="A91:A92"/>
    <mergeCell ref="B91:B92"/>
    <mergeCell ref="C91:C92"/>
    <mergeCell ref="D105:D106"/>
    <mergeCell ref="B116:B117"/>
    <mergeCell ref="H91:K91"/>
    <mergeCell ref="E116:E117"/>
    <mergeCell ref="F105:F106"/>
    <mergeCell ref="G91:G92"/>
    <mergeCell ref="H105:K105"/>
    <mergeCell ref="F91:F92"/>
    <mergeCell ref="F56:F57"/>
    <mergeCell ref="A69:A70"/>
    <mergeCell ref="B69:B70"/>
    <mergeCell ref="C69:C70"/>
    <mergeCell ref="A135:A136"/>
    <mergeCell ref="B135:B136"/>
    <mergeCell ref="C135:C136"/>
    <mergeCell ref="D135:D136"/>
    <mergeCell ref="A102:C102"/>
    <mergeCell ref="H135:K135"/>
    <mergeCell ref="L135:O135"/>
    <mergeCell ref="G186:G187"/>
    <mergeCell ref="E105:E106"/>
    <mergeCell ref="D116:D117"/>
    <mergeCell ref="F135:F136"/>
    <mergeCell ref="F186:F187"/>
    <mergeCell ref="F150:F151"/>
    <mergeCell ref="E135:E136"/>
    <mergeCell ref="F122:F123"/>
    <mergeCell ref="A345:A346"/>
    <mergeCell ref="B345:B346"/>
    <mergeCell ref="C345:C346"/>
    <mergeCell ref="D8:D9"/>
    <mergeCell ref="D29:D30"/>
    <mergeCell ref="L186:O186"/>
    <mergeCell ref="H170:K170"/>
    <mergeCell ref="H116:K116"/>
    <mergeCell ref="D202:D203"/>
    <mergeCell ref="E202:E203"/>
    <mergeCell ref="A340:C340"/>
    <mergeCell ref="C161:C162"/>
    <mergeCell ref="D161:D162"/>
    <mergeCell ref="A222:A223"/>
    <mergeCell ref="B222:B223"/>
    <mergeCell ref="E8:E9"/>
    <mergeCell ref="E29:E30"/>
    <mergeCell ref="C56:C57"/>
    <mergeCell ref="A54:C54"/>
    <mergeCell ref="D56:D57"/>
    <mergeCell ref="A341:C341"/>
    <mergeCell ref="A342:C342"/>
    <mergeCell ref="A343:C343"/>
    <mergeCell ref="E222:E223"/>
    <mergeCell ref="L222:O222"/>
    <mergeCell ref="L236:O236"/>
    <mergeCell ref="H236:K236"/>
    <mergeCell ref="G236:G237"/>
    <mergeCell ref="G222:G223"/>
    <mergeCell ref="F222:F223"/>
    <mergeCell ref="A213:A214"/>
    <mergeCell ref="B213:B214"/>
    <mergeCell ref="A170:A171"/>
    <mergeCell ref="C170:C171"/>
    <mergeCell ref="B170:B171"/>
    <mergeCell ref="A202:A203"/>
    <mergeCell ref="B202:B203"/>
    <mergeCell ref="C202:C203"/>
    <mergeCell ref="C213:C214"/>
    <mergeCell ref="C78:C79"/>
    <mergeCell ref="D41:D42"/>
    <mergeCell ref="E41:E42"/>
    <mergeCell ref="E56:E57"/>
    <mergeCell ref="B56:B57"/>
    <mergeCell ref="C222:C223"/>
    <mergeCell ref="D91:D92"/>
    <mergeCell ref="A52:C52"/>
    <mergeCell ref="A53:C53"/>
    <mergeCell ref="A56:A57"/>
    <mergeCell ref="F3:K3"/>
    <mergeCell ref="L4:O4"/>
    <mergeCell ref="C20:C21"/>
    <mergeCell ref="C41:C42"/>
    <mergeCell ref="D20:D21"/>
    <mergeCell ref="F8:F9"/>
    <mergeCell ref="F29:F30"/>
    <mergeCell ref="F41:F42"/>
    <mergeCell ref="E20:E21"/>
    <mergeCell ref="G20:G21"/>
    <mergeCell ref="E78:E79"/>
    <mergeCell ref="A78:A79"/>
    <mergeCell ref="A1:C1"/>
    <mergeCell ref="A2:C2"/>
    <mergeCell ref="L1:O1"/>
    <mergeCell ref="L2:O2"/>
    <mergeCell ref="L3:O3"/>
    <mergeCell ref="F1:I1"/>
    <mergeCell ref="F4:I4"/>
    <mergeCell ref="F2:K2"/>
    <mergeCell ref="A29:A30"/>
    <mergeCell ref="B29:B30"/>
    <mergeCell ref="C29:C30"/>
    <mergeCell ref="G29:G30"/>
    <mergeCell ref="H29:K29"/>
    <mergeCell ref="A41:A42"/>
    <mergeCell ref="B8:B9"/>
    <mergeCell ref="C105:C106"/>
    <mergeCell ref="A146:C146"/>
    <mergeCell ref="A4:C4"/>
    <mergeCell ref="A8:A9"/>
    <mergeCell ref="C8:C9"/>
    <mergeCell ref="B41:B42"/>
    <mergeCell ref="A20:A21"/>
    <mergeCell ref="B20:B21"/>
    <mergeCell ref="B78:B79"/>
    <mergeCell ref="L78:O78"/>
    <mergeCell ref="L8:O8"/>
    <mergeCell ref="F78:F79"/>
    <mergeCell ref="G78:G79"/>
    <mergeCell ref="H8:K8"/>
    <mergeCell ref="G8:G9"/>
    <mergeCell ref="G41:G42"/>
    <mergeCell ref="L20:O20"/>
    <mergeCell ref="L29:O29"/>
    <mergeCell ref="F20:F21"/>
    <mergeCell ref="A147:C147"/>
    <mergeCell ref="A103:C103"/>
    <mergeCell ref="A105:A106"/>
    <mergeCell ref="B105:B106"/>
    <mergeCell ref="D122:D123"/>
    <mergeCell ref="A122:A123"/>
    <mergeCell ref="B122:B123"/>
    <mergeCell ref="C122:C123"/>
    <mergeCell ref="A116:A117"/>
    <mergeCell ref="C116:C117"/>
    <mergeCell ref="D150:D151"/>
    <mergeCell ref="A148:C148"/>
    <mergeCell ref="E161:E162"/>
    <mergeCell ref="F161:F162"/>
    <mergeCell ref="E150:E151"/>
    <mergeCell ref="C150:C151"/>
    <mergeCell ref="A161:A162"/>
    <mergeCell ref="A150:A151"/>
    <mergeCell ref="B161:B162"/>
    <mergeCell ref="B150:B151"/>
    <mergeCell ref="L170:O170"/>
    <mergeCell ref="L41:O41"/>
    <mergeCell ref="L122:O122"/>
    <mergeCell ref="L116:O116"/>
    <mergeCell ref="L69:O69"/>
    <mergeCell ref="L150:O150"/>
    <mergeCell ref="L91:O91"/>
    <mergeCell ref="L105:O105"/>
    <mergeCell ref="L161:O161"/>
    <mergeCell ref="L56:O56"/>
    <mergeCell ref="H222:K222"/>
    <mergeCell ref="H213:K213"/>
    <mergeCell ref="G56:G57"/>
    <mergeCell ref="H56:K56"/>
    <mergeCell ref="G105:G106"/>
    <mergeCell ref="H150:K150"/>
    <mergeCell ref="H122:K122"/>
    <mergeCell ref="H202:K202"/>
    <mergeCell ref="G150:G151"/>
    <mergeCell ref="H78:K78"/>
    <mergeCell ref="A236:A237"/>
    <mergeCell ref="B236:B237"/>
    <mergeCell ref="F236:F237"/>
    <mergeCell ref="D236:D237"/>
    <mergeCell ref="C236:C237"/>
    <mergeCell ref="E236:E237"/>
    <mergeCell ref="H20:K20"/>
    <mergeCell ref="F69:F70"/>
    <mergeCell ref="G69:G70"/>
    <mergeCell ref="H69:K69"/>
    <mergeCell ref="H41:K41"/>
    <mergeCell ref="D69:D70"/>
    <mergeCell ref="E69:E70"/>
    <mergeCell ref="G213:G214"/>
    <mergeCell ref="G161:G162"/>
    <mergeCell ref="E170:E171"/>
    <mergeCell ref="F170:F171"/>
    <mergeCell ref="G170:G171"/>
    <mergeCell ref="F202:F203"/>
    <mergeCell ref="E213:E214"/>
    <mergeCell ref="F213:F214"/>
    <mergeCell ref="G135:G136"/>
    <mergeCell ref="D78:D79"/>
    <mergeCell ref="E91:E92"/>
    <mergeCell ref="L213:O213"/>
    <mergeCell ref="L202:O202"/>
    <mergeCell ref="A5:C5"/>
    <mergeCell ref="A6:C6"/>
    <mergeCell ref="G202:G203"/>
    <mergeCell ref="H161:K161"/>
    <mergeCell ref="D170:D171"/>
    <mergeCell ref="L320:O320"/>
    <mergeCell ref="A332:A333"/>
    <mergeCell ref="B332:B333"/>
    <mergeCell ref="C332:C333"/>
    <mergeCell ref="D332:D333"/>
    <mergeCell ref="E332:E333"/>
    <mergeCell ref="F332:F333"/>
    <mergeCell ref="G332:G333"/>
    <mergeCell ref="H332:K332"/>
    <mergeCell ref="L332:O332"/>
    <mergeCell ref="L310:O310"/>
    <mergeCell ref="A316:C316"/>
    <mergeCell ref="A320:A321"/>
    <mergeCell ref="B320:B321"/>
    <mergeCell ref="C320:C321"/>
    <mergeCell ref="D320:D321"/>
    <mergeCell ref="E320:E321"/>
    <mergeCell ref="F320:F321"/>
    <mergeCell ref="G320:G321"/>
    <mergeCell ref="H320:K320"/>
    <mergeCell ref="L300:O300"/>
    <mergeCell ref="A308:C308"/>
    <mergeCell ref="A310:A311"/>
    <mergeCell ref="B310:B311"/>
    <mergeCell ref="C310:C311"/>
    <mergeCell ref="D310:D311"/>
    <mergeCell ref="E310:E311"/>
    <mergeCell ref="F310:F311"/>
    <mergeCell ref="G310:G311"/>
    <mergeCell ref="H310:K310"/>
    <mergeCell ref="B300:B301"/>
    <mergeCell ref="C300:C301"/>
    <mergeCell ref="D272:D273"/>
    <mergeCell ref="E272:E273"/>
    <mergeCell ref="F272:F273"/>
    <mergeCell ref="G272:G273"/>
    <mergeCell ref="D300:D301"/>
    <mergeCell ref="G263:G264"/>
    <mergeCell ref="E300:E301"/>
    <mergeCell ref="F300:F301"/>
    <mergeCell ref="G300:G301"/>
    <mergeCell ref="A249:C249"/>
    <mergeCell ref="A263:A264"/>
    <mergeCell ref="B263:B264"/>
    <mergeCell ref="C263:C264"/>
    <mergeCell ref="D263:D264"/>
    <mergeCell ref="A298:C298"/>
    <mergeCell ref="E263:E264"/>
    <mergeCell ref="E286:E287"/>
    <mergeCell ref="F286:F287"/>
    <mergeCell ref="H263:K263"/>
    <mergeCell ref="L263:O263"/>
    <mergeCell ref="A272:A273"/>
    <mergeCell ref="B272:B273"/>
    <mergeCell ref="C272:C273"/>
    <mergeCell ref="H272:K272"/>
    <mergeCell ref="F263:F264"/>
    <mergeCell ref="L272:O272"/>
    <mergeCell ref="G286:G287"/>
    <mergeCell ref="H286:K286"/>
    <mergeCell ref="L286:O286"/>
    <mergeCell ref="A295:C295"/>
    <mergeCell ref="A296:C296"/>
    <mergeCell ref="G357:G358"/>
    <mergeCell ref="H357:K357"/>
    <mergeCell ref="A297:C297"/>
    <mergeCell ref="A286:A287"/>
    <mergeCell ref="B286:B287"/>
    <mergeCell ref="C286:C287"/>
    <mergeCell ref="D286:D287"/>
    <mergeCell ref="H345:K345"/>
    <mergeCell ref="H300:K300"/>
    <mergeCell ref="A300:A301"/>
    <mergeCell ref="H367:K367"/>
    <mergeCell ref="L367:O367"/>
    <mergeCell ref="L345:O345"/>
    <mergeCell ref="A355:C355"/>
    <mergeCell ref="A357:A358"/>
    <mergeCell ref="B357:B358"/>
    <mergeCell ref="C357:C358"/>
    <mergeCell ref="D357:D358"/>
    <mergeCell ref="E357:E358"/>
    <mergeCell ref="F357:F358"/>
    <mergeCell ref="E380:E381"/>
    <mergeCell ref="F380:F381"/>
    <mergeCell ref="L357:O357"/>
    <mergeCell ref="A367:A368"/>
    <mergeCell ref="B367:B368"/>
    <mergeCell ref="C367:C368"/>
    <mergeCell ref="D367:D368"/>
    <mergeCell ref="E367:E368"/>
    <mergeCell ref="F367:F368"/>
    <mergeCell ref="G367:G368"/>
    <mergeCell ref="G380:G381"/>
    <mergeCell ref="H380:K380"/>
    <mergeCell ref="L380:O380"/>
    <mergeCell ref="A388:C388"/>
    <mergeCell ref="A389:C389"/>
    <mergeCell ref="A390:C390"/>
    <mergeCell ref="A380:A381"/>
    <mergeCell ref="B380:B381"/>
    <mergeCell ref="C380:C381"/>
    <mergeCell ref="D380:D381"/>
    <mergeCell ref="A391:C391"/>
    <mergeCell ref="A393:A394"/>
    <mergeCell ref="B393:B394"/>
    <mergeCell ref="C393:C394"/>
    <mergeCell ref="D393:D394"/>
    <mergeCell ref="E393:E394"/>
    <mergeCell ref="F393:F394"/>
    <mergeCell ref="G393:G394"/>
    <mergeCell ref="H393:K393"/>
    <mergeCell ref="L393:O393"/>
    <mergeCell ref="G412:G413"/>
    <mergeCell ref="A404:A405"/>
    <mergeCell ref="B404:B405"/>
    <mergeCell ref="C404:C405"/>
    <mergeCell ref="D404:D405"/>
    <mergeCell ref="E404:E405"/>
    <mergeCell ref="F404:F405"/>
    <mergeCell ref="H426:K426"/>
    <mergeCell ref="G404:G405"/>
    <mergeCell ref="H404:K404"/>
    <mergeCell ref="L404:O404"/>
    <mergeCell ref="A412:A413"/>
    <mergeCell ref="B412:B413"/>
    <mergeCell ref="C412:C413"/>
    <mergeCell ref="D412:D413"/>
    <mergeCell ref="E412:E413"/>
    <mergeCell ref="F412:F413"/>
    <mergeCell ref="E441:E442"/>
    <mergeCell ref="H412:K412"/>
    <mergeCell ref="L412:O412"/>
    <mergeCell ref="A426:A427"/>
    <mergeCell ref="B426:B427"/>
    <mergeCell ref="C426:C427"/>
    <mergeCell ref="D426:D427"/>
    <mergeCell ref="E426:E427"/>
    <mergeCell ref="F426:F427"/>
    <mergeCell ref="G426:G427"/>
    <mergeCell ref="F452:F453"/>
    <mergeCell ref="L426:O426"/>
    <mergeCell ref="A436:C436"/>
    <mergeCell ref="A437:C437"/>
    <mergeCell ref="A438:C438"/>
    <mergeCell ref="A439:C439"/>
    <mergeCell ref="A441:A442"/>
    <mergeCell ref="B441:B442"/>
    <mergeCell ref="C441:C442"/>
    <mergeCell ref="H441:K441"/>
    <mergeCell ref="L441:O441"/>
    <mergeCell ref="H452:K452"/>
    <mergeCell ref="L452:O452"/>
    <mergeCell ref="D461:D462"/>
    <mergeCell ref="L461:O461"/>
    <mergeCell ref="G452:G453"/>
    <mergeCell ref="G441:G442"/>
    <mergeCell ref="A461:A462"/>
    <mergeCell ref="B461:B462"/>
    <mergeCell ref="C461:C462"/>
    <mergeCell ref="D441:D442"/>
    <mergeCell ref="F461:F462"/>
    <mergeCell ref="F441:F442"/>
    <mergeCell ref="A474:A475"/>
    <mergeCell ref="B474:B475"/>
    <mergeCell ref="C474:C475"/>
    <mergeCell ref="D474:D475"/>
    <mergeCell ref="E474:E475"/>
    <mergeCell ref="A452:A453"/>
    <mergeCell ref="B452:B453"/>
    <mergeCell ref="C452:C453"/>
    <mergeCell ref="D452:D453"/>
    <mergeCell ref="E452:E453"/>
    <mergeCell ref="F474:F475"/>
    <mergeCell ref="E461:E462"/>
    <mergeCell ref="H474:K474"/>
    <mergeCell ref="G461:G462"/>
    <mergeCell ref="H461:K461"/>
    <mergeCell ref="L474:O474"/>
    <mergeCell ref="G474:G4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"Школьник"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K9-n3</cp:lastModifiedBy>
  <cp:lastPrinted>2021-03-18T09:54:05Z</cp:lastPrinted>
  <dcterms:created xsi:type="dcterms:W3CDTF">2016-06-22T05:39:38Z</dcterms:created>
  <dcterms:modified xsi:type="dcterms:W3CDTF">2021-04-01T09:32:28Z</dcterms:modified>
  <cp:category/>
  <cp:version/>
  <cp:contentType/>
  <cp:contentStatus/>
</cp:coreProperties>
</file>